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y\OneDrive\デスクトップ\H30登録用紙（55cbbl）\"/>
    </mc:Choice>
  </mc:AlternateContent>
  <xr:revisionPtr revIDLastSave="0" documentId="10_ncr:8100000_{F4F5A56A-98BA-4263-AE56-686E501C3E35}" xr6:coauthVersionLast="34" xr6:coauthVersionMax="34" xr10:uidLastSave="{00000000-0000-0000-0000-000000000000}"/>
  <workbookProtection workbookAlgorithmName="SHA-512" workbookHashValue="9ZwhgugeZeT7OFmIGdDpUATASDhizrKs5OzJAvjKK7/rM+CHnAHx126r87PdeTwl/AXL/UOtANRvhZhpn5LK3A==" workbookSaltValue="7nqAr/8Dom9Eji48/aJQJw==" workbookSpinCount="100000" lockStructure="1"/>
  <bookViews>
    <workbookView xWindow="0" yWindow="0" windowWidth="19200" windowHeight="6030" activeTab="1" xr2:uid="{00000000-000D-0000-FFFF-FFFF00000000}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記載例!$A$1:$O$76</definedName>
  </definedNames>
  <calcPr calcId="162913"/>
</workbook>
</file>

<file path=xl/calcChain.xml><?xml version="1.0" encoding="utf-8"?>
<calcChain xmlns="http://schemas.openxmlformats.org/spreadsheetml/2006/main">
  <c r="A1" i="11" l="1"/>
  <c r="A1" i="4"/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佐藤典幸</author>
  </authors>
  <commentList>
    <comment ref="C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<sst xmlns="http://schemas.openxmlformats.org/spreadsheetml/2006/main" count="318" uniqueCount="157">
  <si>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</si>
  <si>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</si>
  <si>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</si>
  <si>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</si>
  <si>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</si>
  <si>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</si>
  <si>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</si>
  <si>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</si>
  <si>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</si>
  <si>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</si>
  <si>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</si>
  <si>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</si>
  <si>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</si>
  <si>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</si>
  <si>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</si>
  <si>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</si>
  <si>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</si>
  <si>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</si>
  <si>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</si>
  <si>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</si>
  <si>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</si>
  <si>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</si>
  <si>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</si>
  <si>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</si>
  <si>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</si>
  <si>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</si>
  <si>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</si>
  <si>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</si>
  <si>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</si>
  <si>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</si>
  <si>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</si>
  <si>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</si>
  <si>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</si>
  <si>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</si>
  <si>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</si>
  <si>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</si>
  <si>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</si>
  <si>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</si>
  <si>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</si>
  <si>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</si>
  <si>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</si>
  <si>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</si>
  <si>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</si>
  <si>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</si>
  <si>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</si>
  <si>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</si>
  <si>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</si>
  <si>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</si>
  <si>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</si>
  <si>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</si>
  <si>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</si>
  <si>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</si>
  <si>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</si>
  <si>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</si>
  <si>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</si>
  <si>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</si>
  <si>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</si>
  <si>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</si>
  <si>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</si>
  <si>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</si>
  <si>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</si>
  <si>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</si>
  <si>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</si>
  <si>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</si>
  <si>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</si>
  <si>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</si>
  <si>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</si>
  <si>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</si>
  <si>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</si>
  <si>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</si>
  <si>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</si>
  <si>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</si>
  <si>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</si>
  <si>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</si>
  <si>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</si>
  <si>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</si>
  <si>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</si>
  <si>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</si>
  <si>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</si>
  <si>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</si>
  <si>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</si>
  <si>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</si>
  <si>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</si>
  <si>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</si>
  <si>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</si>
  <si>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</si>
  <si>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</si>
  <si>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</si>
  <si>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</si>
  <si>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</si>
  <si>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</si>
  <si>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</si>
  <si>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</si>
  <si>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</si>
  <si>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</si>
  <si>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</si>
  <si>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</si>
  <si>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</si>
  <si>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</si>
  <si>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</si>
  <si>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</si>
  <si>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</si>
  <si>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</si>
  <si>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</si>
  <si>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</si>
  <si>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</si>
  <si>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</si>
  <si>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</si>
  <si>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</si>
  <si>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</si>
  <si>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</si>
  <si>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</si>
  <si>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</si>
  <si>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</si>
  <si>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</si>
  <si>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</si>
  <si>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</si>
  <si>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</si>
  <si>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</si>
  <si>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</si>
  <si>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</si>
  <si>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</si>
  <si>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</si>
  <si>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</si>
  <si>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</si>
  <si>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</si>
  <si>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</si>
  <si>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</si>
  <si>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</si>
  <si>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</si>
  <si>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</si>
  <si>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</si>
  <si>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</si>
  <si>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</si>
  <si>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</si>
  <si>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</si>
  <si>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</si>
  <si>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</si>
  <si>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</si>
  <si>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</si>
  <si>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</si>
  <si>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</si>
  <si>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</si>
  <si>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</si>
  <si>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</si>
  <si>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</si>
  <si>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14千007</t>
    <rPh sb="2" eb="3">
      <t>チ</t>
    </rPh>
    <phoneticPr fontId="7"/>
  </si>
  <si>
    <t>15千006</t>
    <rPh sb="2" eb="3">
      <t>チ</t>
    </rPh>
    <phoneticPr fontId="7"/>
  </si>
  <si>
    <t>16千005</t>
    <rPh sb="2" eb="3">
      <t>チ</t>
    </rPh>
    <phoneticPr fontId="7"/>
  </si>
  <si>
    <t>フリガナ（全角）</t>
    <rPh sb="5" eb="7">
      <t>ゼンカク</t>
    </rPh>
    <phoneticPr fontId="2"/>
  </si>
  <si>
    <t>フリガナ（全角）</t>
    <rPh sb="5" eb="7">
      <t>ゼンカク</t>
    </rPh>
    <phoneticPr fontId="7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</si>
  <si>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</si>
  <si>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</si>
  <si>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</si>
  <si>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8月25日（土）</t>
    <rPh sb="1" eb="2">
      <t>ガツ</t>
    </rPh>
    <rPh sb="4" eb="5">
      <t>ヒ</t>
    </rPh>
    <rPh sb="6" eb="7">
      <t>ド</t>
    </rPh>
    <phoneticPr fontId="2"/>
  </si>
  <si>
    <t>080-8888-8888</t>
    <phoneticPr fontId="2"/>
  </si>
  <si>
    <t>090-9999-9999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</si>
</sst>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48" xfId="0" quotePrefix="1" applyFont="1" applyBorder="1" applyAlignment="1" applyProtection="1">
      <alignment horizontal="center" vertical="center"/>
    </xf>
    <xf numFmtId="0" fontId="16" fillId="0" borderId="49" xfId="0" quotePrefix="1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49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50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5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16" fillId="0" borderId="48" xfId="0" quotePrefix="1" applyFont="1" applyBorder="1" applyAlignment="1" applyProtection="1">
      <alignment horizontal="center" vertical="center" shrinkToFit="1"/>
    </xf>
    <xf numFmtId="0" fontId="16" fillId="0" borderId="49" xfId="0" quotePrefix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８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２５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（土）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334457</xdr:colOff>
      <xdr:row>10</xdr:row>
      <xdr:rowOff>167338</xdr:rowOff>
    </xdr:from>
    <xdr:to>
      <xdr:col>14</xdr:col>
      <xdr:colOff>58233</xdr:colOff>
      <xdr:row>15</xdr:row>
      <xdr:rowOff>11907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52051" y="1917557"/>
          <a:ext cx="3867151" cy="725631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2014</a:t>
          </a:r>
          <a:r>
            <a:rPr kumimoji="1" lang="ja-JP" altLang="en-US" sz="1100"/>
            <a:t>年（平成</a:t>
          </a:r>
          <a:r>
            <a:rPr kumimoji="1" lang="en-US" altLang="ja-JP" sz="1100"/>
            <a:t>26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2017</a:t>
          </a:r>
          <a:r>
            <a:rPr kumimoji="1" lang="ja-JP" altLang="en-US" sz="1100"/>
            <a:t>年度（平成</a:t>
          </a:r>
          <a:r>
            <a:rPr kumimoji="1" lang="en-US" altLang="ja-JP" sz="1100"/>
            <a:t>29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533400</xdr:colOff>
      <xdr:row>72</xdr:row>
      <xdr:rowOff>183515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735445" y="11938634"/>
          <a:ext cx="233870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68581</xdr:colOff>
      <xdr:row>11</xdr:row>
      <xdr:rowOff>38100</xdr:rowOff>
    </xdr:from>
    <xdr:to>
      <xdr:col>11</xdr:col>
      <xdr:colOff>251461</xdr:colOff>
      <xdr:row>16</xdr:row>
      <xdr:rowOff>137160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751321" y="1973580"/>
          <a:ext cx="2034540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92"/>
  <sheetViews>
    <sheetView view="pageBreakPreview" zoomScale="80" zoomScaleNormal="120" zoomScaleSheetLayoutView="80" workbookViewId="0">
      <selection sqref="A1:H1"/>
    </sheetView>
  </sheetViews>
  <sheetFormatPr defaultColWidth="9" defaultRowHeight="20.149999999999999" customHeight="1" x14ac:dyDescent="0.2"/>
  <cols>
    <col min="1" max="1" width="10.90625" style="36" customWidth="1"/>
    <col min="2" max="2" width="9.26953125" style="36" bestFit="1" customWidth="1"/>
    <col min="3" max="3" width="18.6328125" style="36" customWidth="1"/>
    <col min="4" max="4" width="4.36328125" style="36" customWidth="1"/>
    <col min="5" max="6" width="15.6328125" style="36" customWidth="1"/>
    <col min="7" max="7" width="4.36328125" style="36" customWidth="1"/>
    <col min="8" max="8" width="18.6328125" style="36" customWidth="1"/>
    <col min="9" max="16384" width="9" style="36"/>
  </cols>
  <sheetData>
    <row r="1" spans="1:8" ht="18" customHeight="1" x14ac:dyDescent="0.2">
      <c r="A1" s="68" t="str">
        <f>"第"&amp;Sheet1!$B$1&amp;"回　千葉県少年野球低学年(ロッテ旗)大会申込書"</f>
        <v>第24回　千葉県少年野球低学年(ロッテ旗)大会申込書</v>
      </c>
      <c r="B1" s="68"/>
      <c r="C1" s="68"/>
      <c r="D1" s="68"/>
      <c r="E1" s="68"/>
      <c r="F1" s="68"/>
      <c r="G1" s="68"/>
      <c r="H1" s="68"/>
    </row>
    <row r="2" spans="1:8" ht="9.65" customHeight="1" x14ac:dyDescent="0.2"/>
    <row r="3" spans="1:8" ht="15" customHeight="1" thickBot="1" x14ac:dyDescent="0.25">
      <c r="A3" s="69" t="s">
        <v>5</v>
      </c>
      <c r="B3" s="69"/>
      <c r="C3" s="69"/>
      <c r="D3" s="69"/>
      <c r="E3" s="69"/>
      <c r="F3" s="69"/>
      <c r="G3" s="69"/>
      <c r="H3" s="69"/>
    </row>
    <row r="4" spans="1:8" ht="9" customHeight="1" x14ac:dyDescent="0.2">
      <c r="A4" s="70" t="s">
        <v>119</v>
      </c>
      <c r="B4" s="72"/>
      <c r="C4" s="73"/>
      <c r="D4" s="74"/>
      <c r="E4" s="78" t="s">
        <v>21</v>
      </c>
      <c r="F4" s="80" t="s">
        <v>89</v>
      </c>
      <c r="G4" s="82" t="s">
        <v>22</v>
      </c>
      <c r="H4" s="83"/>
    </row>
    <row r="5" spans="1:8" ht="9" customHeight="1" x14ac:dyDescent="0.2">
      <c r="A5" s="71"/>
      <c r="B5" s="75"/>
      <c r="C5" s="76"/>
      <c r="D5" s="77"/>
      <c r="E5" s="79"/>
      <c r="F5" s="81"/>
      <c r="G5" s="84"/>
      <c r="H5" s="85"/>
    </row>
    <row r="6" spans="1:8" ht="15" customHeight="1" x14ac:dyDescent="0.2">
      <c r="A6" s="86" t="s">
        <v>117</v>
      </c>
      <c r="B6" s="88"/>
      <c r="C6" s="89"/>
      <c r="D6" s="90"/>
      <c r="E6" s="94" t="s">
        <v>23</v>
      </c>
      <c r="F6" s="96" t="s">
        <v>89</v>
      </c>
      <c r="G6" s="96"/>
      <c r="H6" s="97"/>
    </row>
    <row r="7" spans="1:8" ht="15" customHeight="1" thickBot="1" x14ac:dyDescent="0.25">
      <c r="A7" s="87"/>
      <c r="B7" s="91"/>
      <c r="C7" s="92"/>
      <c r="D7" s="93"/>
      <c r="E7" s="95"/>
      <c r="F7" s="98"/>
      <c r="G7" s="98"/>
      <c r="H7" s="99"/>
    </row>
    <row r="8" spans="1:8" ht="15" customHeight="1" x14ac:dyDescent="0.2">
      <c r="A8" s="70" t="s">
        <v>92</v>
      </c>
      <c r="B8" s="101" t="s">
        <v>2</v>
      </c>
      <c r="C8" s="64" t="s">
        <v>120</v>
      </c>
      <c r="D8" s="107"/>
      <c r="E8" s="105" t="s">
        <v>149</v>
      </c>
      <c r="F8" s="103" t="s">
        <v>15</v>
      </c>
      <c r="G8" s="64" t="s">
        <v>93</v>
      </c>
      <c r="H8" s="65"/>
    </row>
    <row r="9" spans="1:8" ht="20.149999999999999" customHeight="1" thickBot="1" x14ac:dyDescent="0.25">
      <c r="A9" s="100"/>
      <c r="B9" s="102"/>
      <c r="C9" s="66"/>
      <c r="D9" s="108"/>
      <c r="E9" s="106"/>
      <c r="F9" s="104"/>
      <c r="G9" s="66"/>
      <c r="H9" s="67"/>
    </row>
    <row r="10" spans="1:8" ht="12" customHeight="1" x14ac:dyDescent="0.2">
      <c r="A10" s="70" t="s">
        <v>0</v>
      </c>
      <c r="B10" s="114"/>
      <c r="C10" s="64" t="s">
        <v>123</v>
      </c>
      <c r="D10" s="107"/>
      <c r="E10" s="116" t="s">
        <v>139</v>
      </c>
      <c r="F10" s="118" t="s">
        <v>156</v>
      </c>
      <c r="G10" s="120"/>
      <c r="H10" s="121"/>
    </row>
    <row r="11" spans="1:8" ht="15" customHeight="1" x14ac:dyDescent="0.2">
      <c r="A11" s="113"/>
      <c r="B11" s="115"/>
      <c r="C11" s="129"/>
      <c r="D11" s="130"/>
      <c r="E11" s="117"/>
      <c r="F11" s="119"/>
      <c r="G11" s="122"/>
      <c r="H11" s="123"/>
    </row>
    <row r="12" spans="1:8" ht="12" customHeight="1" x14ac:dyDescent="0.2">
      <c r="A12" s="124" t="s">
        <v>16</v>
      </c>
      <c r="B12" s="125">
        <v>30</v>
      </c>
      <c r="C12" s="131" t="s">
        <v>26</v>
      </c>
      <c r="D12" s="132"/>
      <c r="E12" s="127" t="s">
        <v>140</v>
      </c>
      <c r="F12" s="128" t="s">
        <v>155</v>
      </c>
      <c r="G12" s="109" t="s">
        <v>146</v>
      </c>
      <c r="H12" s="110"/>
    </row>
    <row r="13" spans="1:8" ht="15" customHeight="1" x14ac:dyDescent="0.2">
      <c r="A13" s="113"/>
      <c r="B13" s="126"/>
      <c r="C13" s="129"/>
      <c r="D13" s="130"/>
      <c r="E13" s="117"/>
      <c r="F13" s="119"/>
      <c r="G13" s="111"/>
      <c r="H13" s="112"/>
    </row>
    <row r="14" spans="1:8" ht="12" customHeight="1" x14ac:dyDescent="0.2">
      <c r="A14" s="124" t="s">
        <v>1</v>
      </c>
      <c r="B14" s="125">
        <v>29</v>
      </c>
      <c r="C14" s="131" t="s">
        <v>124</v>
      </c>
      <c r="D14" s="132"/>
      <c r="E14" s="135" t="s">
        <v>141</v>
      </c>
      <c r="F14" s="137"/>
      <c r="G14" s="109" t="s">
        <v>147</v>
      </c>
      <c r="H14" s="110"/>
    </row>
    <row r="15" spans="1:8" ht="15" customHeight="1" x14ac:dyDescent="0.2">
      <c r="A15" s="113"/>
      <c r="B15" s="126"/>
      <c r="C15" s="129"/>
      <c r="D15" s="130"/>
      <c r="E15" s="136"/>
      <c r="F15" s="138"/>
      <c r="G15" s="111"/>
      <c r="H15" s="112"/>
    </row>
    <row r="16" spans="1:8" ht="12" customHeight="1" x14ac:dyDescent="0.2">
      <c r="A16" s="124" t="s">
        <v>1</v>
      </c>
      <c r="B16" s="125">
        <v>28</v>
      </c>
      <c r="C16" s="131" t="s">
        <v>24</v>
      </c>
      <c r="D16" s="132"/>
      <c r="E16" s="125" t="s">
        <v>142</v>
      </c>
      <c r="F16" s="133"/>
      <c r="G16" s="109" t="s">
        <v>148</v>
      </c>
      <c r="H16" s="110"/>
    </row>
    <row r="17" spans="1:8" ht="15" customHeight="1" x14ac:dyDescent="0.2">
      <c r="A17" s="113"/>
      <c r="B17" s="126"/>
      <c r="C17" s="129"/>
      <c r="D17" s="130"/>
      <c r="E17" s="126"/>
      <c r="F17" s="134"/>
      <c r="G17" s="111"/>
      <c r="H17" s="112"/>
    </row>
    <row r="18" spans="1:8" ht="12" customHeight="1" x14ac:dyDescent="0.2">
      <c r="A18" s="124" t="s">
        <v>17</v>
      </c>
      <c r="B18" s="139"/>
      <c r="C18" s="131" t="s">
        <v>25</v>
      </c>
      <c r="D18" s="132"/>
      <c r="E18" s="125" t="s">
        <v>143</v>
      </c>
      <c r="F18" s="141"/>
      <c r="G18" s="147"/>
      <c r="H18" s="148"/>
    </row>
    <row r="19" spans="1:8" ht="15" customHeight="1" x14ac:dyDescent="0.2">
      <c r="A19" s="113"/>
      <c r="B19" s="140"/>
      <c r="C19" s="129"/>
      <c r="D19" s="130"/>
      <c r="E19" s="126"/>
      <c r="F19" s="142"/>
      <c r="G19" s="149"/>
      <c r="H19" s="150"/>
    </row>
    <row r="20" spans="1:8" ht="12" customHeight="1" x14ac:dyDescent="0.2">
      <c r="A20" s="124" t="s">
        <v>94</v>
      </c>
      <c r="B20" s="139"/>
      <c r="C20" s="131" t="s">
        <v>145</v>
      </c>
      <c r="D20" s="132"/>
      <c r="E20" s="125" t="s">
        <v>144</v>
      </c>
      <c r="F20" s="141"/>
      <c r="G20" s="143"/>
      <c r="H20" s="144"/>
    </row>
    <row r="21" spans="1:8" ht="15" customHeight="1" x14ac:dyDescent="0.2">
      <c r="A21" s="113"/>
      <c r="B21" s="140"/>
      <c r="C21" s="129"/>
      <c r="D21" s="130"/>
      <c r="E21" s="126"/>
      <c r="F21" s="142"/>
      <c r="G21" s="145"/>
      <c r="H21" s="146"/>
    </row>
    <row r="22" spans="1:8" ht="12" customHeight="1" x14ac:dyDescent="0.2">
      <c r="A22" s="124" t="s">
        <v>94</v>
      </c>
      <c r="B22" s="139"/>
      <c r="C22" s="131" t="s">
        <v>151</v>
      </c>
      <c r="D22" s="132"/>
      <c r="E22" s="125"/>
      <c r="F22" s="141"/>
      <c r="G22" s="143"/>
      <c r="H22" s="144"/>
    </row>
    <row r="23" spans="1:8" ht="15" customHeight="1" thickBot="1" x14ac:dyDescent="0.25">
      <c r="A23" s="100"/>
      <c r="B23" s="154"/>
      <c r="C23" s="66"/>
      <c r="D23" s="108"/>
      <c r="E23" s="102"/>
      <c r="F23" s="155"/>
      <c r="G23" s="156"/>
      <c r="H23" s="157"/>
    </row>
    <row r="24" spans="1:8" ht="12" customHeight="1" thickBot="1" x14ac:dyDescent="0.25">
      <c r="A24" s="151"/>
      <c r="B24" s="151"/>
      <c r="C24" s="151"/>
      <c r="D24" s="151"/>
      <c r="E24" s="151"/>
      <c r="F24" s="151"/>
      <c r="G24" s="151"/>
      <c r="H24" s="151"/>
    </row>
    <row r="25" spans="1:8" ht="12" customHeight="1" x14ac:dyDescent="0.2">
      <c r="A25" s="70" t="s">
        <v>18</v>
      </c>
      <c r="B25" s="101" t="s">
        <v>2</v>
      </c>
      <c r="C25" s="64" t="s">
        <v>95</v>
      </c>
      <c r="D25" s="107"/>
      <c r="E25" s="152" t="s">
        <v>149</v>
      </c>
      <c r="F25" s="103" t="s">
        <v>96</v>
      </c>
      <c r="G25" s="153" t="s">
        <v>132</v>
      </c>
      <c r="H25" s="65"/>
    </row>
    <row r="26" spans="1:8" s="3" customFormat="1" ht="15" customHeight="1" thickBot="1" x14ac:dyDescent="0.25">
      <c r="A26" s="100"/>
      <c r="B26" s="102"/>
      <c r="C26" s="66"/>
      <c r="D26" s="108"/>
      <c r="E26" s="106"/>
      <c r="F26" s="104"/>
      <c r="G26" s="66"/>
      <c r="H26" s="67"/>
    </row>
    <row r="27" spans="1:8" s="3" customFormat="1" ht="12" customHeight="1" x14ac:dyDescent="0.2">
      <c r="A27" s="70">
        <v>1</v>
      </c>
      <c r="B27" s="101">
        <v>10</v>
      </c>
      <c r="C27" s="164"/>
      <c r="D27" s="165"/>
      <c r="E27" s="103"/>
      <c r="F27" s="103" t="s">
        <v>128</v>
      </c>
      <c r="G27" s="64"/>
      <c r="H27" s="65"/>
    </row>
    <row r="28" spans="1:8" ht="15" customHeight="1" x14ac:dyDescent="0.2">
      <c r="A28" s="113"/>
      <c r="B28" s="126"/>
      <c r="C28" s="166"/>
      <c r="D28" s="167"/>
      <c r="E28" s="161"/>
      <c r="F28" s="161"/>
      <c r="G28" s="129"/>
      <c r="H28" s="163"/>
    </row>
    <row r="29" spans="1:8" ht="12" customHeight="1" x14ac:dyDescent="0.2">
      <c r="A29" s="124">
        <v>2</v>
      </c>
      <c r="B29" s="125" t="s">
        <v>128</v>
      </c>
      <c r="C29" s="168"/>
      <c r="D29" s="169"/>
      <c r="E29" s="158"/>
      <c r="F29" s="160"/>
      <c r="G29" s="131"/>
      <c r="H29" s="162"/>
    </row>
    <row r="30" spans="1:8" ht="15" customHeight="1" x14ac:dyDescent="0.2">
      <c r="A30" s="113"/>
      <c r="B30" s="126"/>
      <c r="C30" s="170"/>
      <c r="D30" s="171"/>
      <c r="E30" s="159"/>
      <c r="F30" s="161"/>
      <c r="G30" s="129"/>
      <c r="H30" s="163"/>
    </row>
    <row r="31" spans="1:8" ht="12" customHeight="1" x14ac:dyDescent="0.2">
      <c r="A31" s="124">
        <v>3</v>
      </c>
      <c r="B31" s="125"/>
      <c r="C31" s="168"/>
      <c r="D31" s="169"/>
      <c r="E31" s="160"/>
      <c r="F31" s="160"/>
      <c r="G31" s="131"/>
      <c r="H31" s="162"/>
    </row>
    <row r="32" spans="1:8" ht="15" customHeight="1" x14ac:dyDescent="0.2">
      <c r="A32" s="113"/>
      <c r="B32" s="126"/>
      <c r="C32" s="170"/>
      <c r="D32" s="171"/>
      <c r="E32" s="161"/>
      <c r="F32" s="161"/>
      <c r="G32" s="129"/>
      <c r="H32" s="163"/>
    </row>
    <row r="33" spans="1:8" ht="12" customHeight="1" x14ac:dyDescent="0.2">
      <c r="A33" s="124">
        <v>4</v>
      </c>
      <c r="B33" s="125"/>
      <c r="C33" s="168"/>
      <c r="D33" s="169"/>
      <c r="E33" s="160"/>
      <c r="F33" s="160"/>
      <c r="G33" s="131"/>
      <c r="H33" s="162"/>
    </row>
    <row r="34" spans="1:8" ht="15" customHeight="1" x14ac:dyDescent="0.2">
      <c r="A34" s="113"/>
      <c r="B34" s="126"/>
      <c r="C34" s="170"/>
      <c r="D34" s="171"/>
      <c r="E34" s="161"/>
      <c r="F34" s="161"/>
      <c r="G34" s="129"/>
      <c r="H34" s="163"/>
    </row>
    <row r="35" spans="1:8" ht="12" customHeight="1" x14ac:dyDescent="0.2">
      <c r="A35" s="124">
        <v>5</v>
      </c>
      <c r="B35" s="125"/>
      <c r="C35" s="168"/>
      <c r="D35" s="169"/>
      <c r="E35" s="160"/>
      <c r="F35" s="160"/>
      <c r="G35" s="131"/>
      <c r="H35" s="162"/>
    </row>
    <row r="36" spans="1:8" ht="15" customHeight="1" x14ac:dyDescent="0.2">
      <c r="A36" s="113"/>
      <c r="B36" s="126"/>
      <c r="C36" s="170"/>
      <c r="D36" s="171"/>
      <c r="E36" s="161"/>
      <c r="F36" s="161"/>
      <c r="G36" s="129"/>
      <c r="H36" s="163"/>
    </row>
    <row r="37" spans="1:8" ht="12" customHeight="1" x14ac:dyDescent="0.2">
      <c r="A37" s="124">
        <v>6</v>
      </c>
      <c r="B37" s="125"/>
      <c r="C37" s="168"/>
      <c r="D37" s="169"/>
      <c r="E37" s="160"/>
      <c r="F37" s="160"/>
      <c r="G37" s="131"/>
      <c r="H37" s="162"/>
    </row>
    <row r="38" spans="1:8" ht="15" customHeight="1" x14ac:dyDescent="0.2">
      <c r="A38" s="113"/>
      <c r="B38" s="126"/>
      <c r="C38" s="170"/>
      <c r="D38" s="171"/>
      <c r="E38" s="161"/>
      <c r="F38" s="161"/>
      <c r="G38" s="129"/>
      <c r="H38" s="163"/>
    </row>
    <row r="39" spans="1:8" ht="12" customHeight="1" x14ac:dyDescent="0.2">
      <c r="A39" s="124">
        <v>7</v>
      </c>
      <c r="B39" s="125"/>
      <c r="C39" s="168"/>
      <c r="D39" s="169"/>
      <c r="E39" s="160"/>
      <c r="F39" s="160"/>
      <c r="G39" s="131"/>
      <c r="H39" s="162"/>
    </row>
    <row r="40" spans="1:8" ht="15" customHeight="1" x14ac:dyDescent="0.2">
      <c r="A40" s="113"/>
      <c r="B40" s="126"/>
      <c r="C40" s="170"/>
      <c r="D40" s="171"/>
      <c r="E40" s="161"/>
      <c r="F40" s="161"/>
      <c r="G40" s="129"/>
      <c r="H40" s="163"/>
    </row>
    <row r="41" spans="1:8" ht="12" customHeight="1" x14ac:dyDescent="0.2">
      <c r="A41" s="124">
        <v>8</v>
      </c>
      <c r="B41" s="125"/>
      <c r="C41" s="168"/>
      <c r="D41" s="169"/>
      <c r="E41" s="160"/>
      <c r="F41" s="160"/>
      <c r="G41" s="131"/>
      <c r="H41" s="162"/>
    </row>
    <row r="42" spans="1:8" ht="15" customHeight="1" x14ac:dyDescent="0.2">
      <c r="A42" s="113"/>
      <c r="B42" s="126"/>
      <c r="C42" s="170"/>
      <c r="D42" s="171"/>
      <c r="E42" s="161"/>
      <c r="F42" s="161"/>
      <c r="G42" s="129"/>
      <c r="H42" s="163"/>
    </row>
    <row r="43" spans="1:8" ht="12" customHeight="1" x14ac:dyDescent="0.2">
      <c r="A43" s="124">
        <v>9</v>
      </c>
      <c r="B43" s="125"/>
      <c r="C43" s="168"/>
      <c r="D43" s="169"/>
      <c r="E43" s="160"/>
      <c r="F43" s="160"/>
      <c r="G43" s="131"/>
      <c r="H43" s="162"/>
    </row>
    <row r="44" spans="1:8" ht="15" customHeight="1" x14ac:dyDescent="0.2">
      <c r="A44" s="113"/>
      <c r="B44" s="126"/>
      <c r="C44" s="170"/>
      <c r="D44" s="171"/>
      <c r="E44" s="161"/>
      <c r="F44" s="161"/>
      <c r="G44" s="129"/>
      <c r="H44" s="163"/>
    </row>
    <row r="45" spans="1:8" ht="12" customHeight="1" x14ac:dyDescent="0.2">
      <c r="A45" s="124">
        <v>10</v>
      </c>
      <c r="B45" s="125"/>
      <c r="C45" s="168"/>
      <c r="D45" s="169"/>
      <c r="E45" s="160"/>
      <c r="F45" s="160"/>
      <c r="G45" s="131"/>
      <c r="H45" s="162"/>
    </row>
    <row r="46" spans="1:8" ht="15" customHeight="1" x14ac:dyDescent="0.2">
      <c r="A46" s="113"/>
      <c r="B46" s="126"/>
      <c r="C46" s="170"/>
      <c r="D46" s="171"/>
      <c r="E46" s="161"/>
      <c r="F46" s="161"/>
      <c r="G46" s="129"/>
      <c r="H46" s="163"/>
    </row>
    <row r="47" spans="1:8" ht="12" customHeight="1" x14ac:dyDescent="0.2">
      <c r="A47" s="124">
        <v>11</v>
      </c>
      <c r="B47" s="125"/>
      <c r="C47" s="168"/>
      <c r="D47" s="169"/>
      <c r="E47" s="160"/>
      <c r="F47" s="160"/>
      <c r="G47" s="131"/>
      <c r="H47" s="162"/>
    </row>
    <row r="48" spans="1:8" ht="15" customHeight="1" x14ac:dyDescent="0.2">
      <c r="A48" s="113"/>
      <c r="B48" s="126"/>
      <c r="C48" s="170"/>
      <c r="D48" s="171"/>
      <c r="E48" s="161"/>
      <c r="F48" s="161"/>
      <c r="G48" s="129"/>
      <c r="H48" s="163"/>
    </row>
    <row r="49" spans="1:8" ht="12" customHeight="1" x14ac:dyDescent="0.2">
      <c r="A49" s="124">
        <v>12</v>
      </c>
      <c r="B49" s="125"/>
      <c r="C49" s="168"/>
      <c r="D49" s="169"/>
      <c r="E49" s="160"/>
      <c r="F49" s="160"/>
      <c r="G49" s="131"/>
      <c r="H49" s="162"/>
    </row>
    <row r="50" spans="1:8" ht="15" customHeight="1" x14ac:dyDescent="0.2">
      <c r="A50" s="113"/>
      <c r="B50" s="126"/>
      <c r="C50" s="170"/>
      <c r="D50" s="171"/>
      <c r="E50" s="161"/>
      <c r="F50" s="161"/>
      <c r="G50" s="129"/>
      <c r="H50" s="163"/>
    </row>
    <row r="51" spans="1:8" ht="12" customHeight="1" x14ac:dyDescent="0.2">
      <c r="A51" s="124">
        <v>13</v>
      </c>
      <c r="B51" s="125"/>
      <c r="C51" s="168"/>
      <c r="D51" s="169"/>
      <c r="E51" s="160"/>
      <c r="F51" s="160"/>
      <c r="G51" s="131"/>
      <c r="H51" s="162"/>
    </row>
    <row r="52" spans="1:8" ht="15" customHeight="1" x14ac:dyDescent="0.2">
      <c r="A52" s="113"/>
      <c r="B52" s="126"/>
      <c r="C52" s="170"/>
      <c r="D52" s="171"/>
      <c r="E52" s="161"/>
      <c r="F52" s="161"/>
      <c r="G52" s="129"/>
      <c r="H52" s="163"/>
    </row>
    <row r="53" spans="1:8" ht="12" customHeight="1" x14ac:dyDescent="0.2">
      <c r="A53" s="124">
        <v>14</v>
      </c>
      <c r="B53" s="125"/>
      <c r="C53" s="168"/>
      <c r="D53" s="169"/>
      <c r="E53" s="160"/>
      <c r="F53" s="160"/>
      <c r="G53" s="131"/>
      <c r="H53" s="162"/>
    </row>
    <row r="54" spans="1:8" ht="15" customHeight="1" x14ac:dyDescent="0.2">
      <c r="A54" s="113"/>
      <c r="B54" s="126"/>
      <c r="C54" s="170"/>
      <c r="D54" s="171"/>
      <c r="E54" s="161"/>
      <c r="F54" s="161"/>
      <c r="G54" s="129"/>
      <c r="H54" s="163"/>
    </row>
    <row r="55" spans="1:8" ht="12" customHeight="1" x14ac:dyDescent="0.2">
      <c r="A55" s="124">
        <v>15</v>
      </c>
      <c r="B55" s="125"/>
      <c r="C55" s="168"/>
      <c r="D55" s="169"/>
      <c r="E55" s="160"/>
      <c r="F55" s="160"/>
      <c r="G55" s="131"/>
      <c r="H55" s="162"/>
    </row>
    <row r="56" spans="1:8" ht="15" customHeight="1" x14ac:dyDescent="0.2">
      <c r="A56" s="113"/>
      <c r="B56" s="126"/>
      <c r="C56" s="170"/>
      <c r="D56" s="171"/>
      <c r="E56" s="161"/>
      <c r="F56" s="161"/>
      <c r="G56" s="129"/>
      <c r="H56" s="163"/>
    </row>
    <row r="57" spans="1:8" ht="12" customHeight="1" x14ac:dyDescent="0.2">
      <c r="A57" s="124">
        <v>16</v>
      </c>
      <c r="B57" s="125"/>
      <c r="C57" s="168"/>
      <c r="D57" s="169"/>
      <c r="E57" s="160"/>
      <c r="F57" s="160"/>
      <c r="G57" s="131"/>
      <c r="H57" s="162"/>
    </row>
    <row r="58" spans="1:8" ht="15" customHeight="1" x14ac:dyDescent="0.2">
      <c r="A58" s="113"/>
      <c r="B58" s="126"/>
      <c r="C58" s="170"/>
      <c r="D58" s="171"/>
      <c r="E58" s="161"/>
      <c r="F58" s="161"/>
      <c r="G58" s="129"/>
      <c r="H58" s="163"/>
    </row>
    <row r="59" spans="1:8" ht="12" customHeight="1" x14ac:dyDescent="0.2">
      <c r="A59" s="124">
        <v>17</v>
      </c>
      <c r="B59" s="125"/>
      <c r="C59" s="168"/>
      <c r="D59" s="169"/>
      <c r="E59" s="160"/>
      <c r="F59" s="160"/>
      <c r="G59" s="131"/>
      <c r="H59" s="162"/>
    </row>
    <row r="60" spans="1:8" ht="15" customHeight="1" x14ac:dyDescent="0.2">
      <c r="A60" s="113"/>
      <c r="B60" s="126"/>
      <c r="C60" s="170"/>
      <c r="D60" s="171"/>
      <c r="E60" s="161"/>
      <c r="F60" s="161"/>
      <c r="G60" s="129"/>
      <c r="H60" s="163"/>
    </row>
    <row r="61" spans="1:8" ht="12" customHeight="1" x14ac:dyDescent="0.2">
      <c r="A61" s="124">
        <v>18</v>
      </c>
      <c r="B61" s="125"/>
      <c r="C61" s="168"/>
      <c r="D61" s="169"/>
      <c r="E61" s="160"/>
      <c r="F61" s="160"/>
      <c r="G61" s="131"/>
      <c r="H61" s="162"/>
    </row>
    <row r="62" spans="1:8" ht="15" customHeight="1" x14ac:dyDescent="0.2">
      <c r="A62" s="113"/>
      <c r="B62" s="126"/>
      <c r="C62" s="170"/>
      <c r="D62" s="171"/>
      <c r="E62" s="161"/>
      <c r="F62" s="161"/>
      <c r="G62" s="129"/>
      <c r="H62" s="163"/>
    </row>
    <row r="63" spans="1:8" ht="12" customHeight="1" x14ac:dyDescent="0.2">
      <c r="A63" s="124">
        <v>19</v>
      </c>
      <c r="B63" s="125"/>
      <c r="C63" s="168"/>
      <c r="D63" s="169"/>
      <c r="E63" s="160"/>
      <c r="F63" s="160"/>
      <c r="G63" s="131"/>
      <c r="H63" s="162"/>
    </row>
    <row r="64" spans="1:8" ht="15" customHeight="1" x14ac:dyDescent="0.2">
      <c r="A64" s="113"/>
      <c r="B64" s="126"/>
      <c r="C64" s="170"/>
      <c r="D64" s="171"/>
      <c r="E64" s="161"/>
      <c r="F64" s="161"/>
      <c r="G64" s="129"/>
      <c r="H64" s="163"/>
    </row>
    <row r="65" spans="1:8" ht="12" customHeight="1" x14ac:dyDescent="0.2">
      <c r="A65" s="124">
        <v>20</v>
      </c>
      <c r="B65" s="125"/>
      <c r="C65" s="168"/>
      <c r="D65" s="169"/>
      <c r="E65" s="160"/>
      <c r="F65" s="160"/>
      <c r="G65" s="131"/>
      <c r="H65" s="162"/>
    </row>
    <row r="66" spans="1:8" ht="15" customHeight="1" thickBot="1" x14ac:dyDescent="0.25">
      <c r="A66" s="100"/>
      <c r="B66" s="102"/>
      <c r="C66" s="172"/>
      <c r="D66" s="173"/>
      <c r="E66" s="104"/>
      <c r="F66" s="104"/>
      <c r="G66" s="66"/>
      <c r="H66" s="67"/>
    </row>
    <row r="67" spans="1:8" ht="15" customHeight="1" x14ac:dyDescent="0.2">
      <c r="A67" s="182" t="s">
        <v>6</v>
      </c>
      <c r="B67" s="183"/>
      <c r="C67" s="183"/>
      <c r="D67" s="183"/>
      <c r="E67" s="183"/>
      <c r="F67" s="183"/>
      <c r="G67" s="183"/>
      <c r="H67" s="184"/>
    </row>
    <row r="68" spans="1:8" ht="15" customHeight="1" x14ac:dyDescent="0.2">
      <c r="A68" s="6"/>
      <c r="B68" s="181" t="s">
        <v>152</v>
      </c>
      <c r="C68" s="181"/>
      <c r="D68" s="61"/>
      <c r="E68" s="7"/>
      <c r="F68" s="8"/>
      <c r="G68" s="8"/>
      <c r="H68" s="9"/>
    </row>
    <row r="69" spans="1:8" ht="15" customHeight="1" x14ac:dyDescent="0.2">
      <c r="A69" s="6"/>
      <c r="B69" s="8"/>
      <c r="C69" s="10" t="s">
        <v>19</v>
      </c>
      <c r="D69" s="181"/>
      <c r="E69" s="181"/>
      <c r="F69" s="181"/>
      <c r="G69" s="7"/>
      <c r="H69" s="9"/>
    </row>
    <row r="70" spans="1:8" ht="18" customHeight="1" thickBot="1" x14ac:dyDescent="0.25">
      <c r="A70" s="11"/>
      <c r="B70" s="60"/>
      <c r="C70" s="60"/>
      <c r="D70" s="60"/>
      <c r="E70" s="59" t="s">
        <v>20</v>
      </c>
      <c r="F70" s="178"/>
      <c r="G70" s="178"/>
      <c r="H70" s="185"/>
    </row>
    <row r="71" spans="1:8" ht="18" customHeight="1" x14ac:dyDescent="0.2">
      <c r="A71" s="37" t="s">
        <v>7</v>
      </c>
      <c r="B71" s="12"/>
      <c r="C71" s="186"/>
      <c r="D71" s="186"/>
      <c r="E71" s="186"/>
      <c r="F71" s="186"/>
      <c r="G71" s="186"/>
      <c r="H71" s="187"/>
    </row>
    <row r="72" spans="1:8" ht="18" customHeight="1" thickBot="1" x14ac:dyDescent="0.25">
      <c r="A72" s="188"/>
      <c r="B72" s="189"/>
      <c r="C72" s="189"/>
      <c r="D72" s="189"/>
      <c r="E72" s="189"/>
      <c r="F72" s="189"/>
      <c r="G72" s="189"/>
      <c r="H72" s="190"/>
    </row>
    <row r="73" spans="1:8" ht="18" customHeight="1" x14ac:dyDescent="0.2">
      <c r="A73" s="174" t="s">
        <v>90</v>
      </c>
      <c r="B73" s="175"/>
      <c r="C73" s="175"/>
      <c r="D73" s="175"/>
      <c r="E73" s="175"/>
      <c r="F73" s="175"/>
      <c r="G73" s="175"/>
      <c r="H73" s="176"/>
    </row>
    <row r="74" spans="1:8" ht="18" customHeight="1" x14ac:dyDescent="0.2">
      <c r="A74" s="13"/>
      <c r="B74" s="61"/>
      <c r="C74" s="61" t="s">
        <v>97</v>
      </c>
      <c r="D74" s="45"/>
      <c r="E74" s="8" t="s">
        <v>98</v>
      </c>
      <c r="F74" s="61" t="s">
        <v>121</v>
      </c>
      <c r="G74" s="45"/>
      <c r="H74" s="9" t="s">
        <v>91</v>
      </c>
    </row>
    <row r="75" spans="1:8" ht="18" customHeight="1" thickBot="1" x14ac:dyDescent="0.25">
      <c r="A75" s="177"/>
      <c r="B75" s="178"/>
      <c r="C75" s="59" t="s">
        <v>99</v>
      </c>
      <c r="D75" s="46"/>
      <c r="E75" s="179" t="s">
        <v>100</v>
      </c>
      <c r="F75" s="179"/>
      <c r="G75" s="179"/>
      <c r="H75" s="180"/>
    </row>
    <row r="76" spans="1:8" ht="18" customHeight="1" x14ac:dyDescent="0.2">
      <c r="A76" s="175" t="str">
        <f>"※大会申込書は、各地域理事が纏めて、"&amp;Sheet1!$B$2&amp;"迄に総務部長へ送付して下さい。"</f>
        <v>※大会申込書は、各地域理事が纏めて、8月25日（土）迄に総務部長へ送付して下さい。</v>
      </c>
      <c r="B76" s="175"/>
      <c r="C76" s="175"/>
      <c r="D76" s="181"/>
      <c r="E76" s="175"/>
      <c r="F76" s="175"/>
      <c r="G76" s="175"/>
      <c r="H76" s="175"/>
    </row>
    <row r="130" spans="1:3" ht="20.149999999999999" customHeight="1" x14ac:dyDescent="0.2">
      <c r="A130" s="1" t="s">
        <v>89</v>
      </c>
      <c r="C130" s="1" t="s">
        <v>89</v>
      </c>
    </row>
    <row r="131" spans="1:3" ht="20.149999999999999" customHeight="1" x14ac:dyDescent="0.2">
      <c r="A131" s="4" t="s">
        <v>27</v>
      </c>
      <c r="C131" s="36" t="s">
        <v>103</v>
      </c>
    </row>
    <row r="132" spans="1:3" ht="20.149999999999999" customHeight="1" x14ac:dyDescent="0.2">
      <c r="A132" s="4" t="s">
        <v>28</v>
      </c>
      <c r="C132" s="36" t="s">
        <v>104</v>
      </c>
    </row>
    <row r="133" spans="1:3" ht="20.149999999999999" customHeight="1" x14ac:dyDescent="0.2">
      <c r="A133" s="4" t="s">
        <v>29</v>
      </c>
      <c r="C133" s="36" t="s">
        <v>105</v>
      </c>
    </row>
    <row r="134" spans="1:3" ht="20.149999999999999" customHeight="1" x14ac:dyDescent="0.2">
      <c r="A134" s="4" t="s">
        <v>30</v>
      </c>
      <c r="C134" s="36" t="s">
        <v>106</v>
      </c>
    </row>
    <row r="135" spans="1:3" ht="20.149999999999999" customHeight="1" x14ac:dyDescent="0.2">
      <c r="A135" s="4" t="s">
        <v>31</v>
      </c>
      <c r="C135" s="36" t="s">
        <v>107</v>
      </c>
    </row>
    <row r="136" spans="1:3" ht="20.149999999999999" customHeight="1" x14ac:dyDescent="0.2">
      <c r="A136" s="4" t="s">
        <v>32</v>
      </c>
      <c r="C136" s="36" t="s">
        <v>108</v>
      </c>
    </row>
    <row r="137" spans="1:3" ht="20.149999999999999" customHeight="1" x14ac:dyDescent="0.2">
      <c r="A137" s="4" t="s">
        <v>33</v>
      </c>
      <c r="C137" s="36" t="s">
        <v>109</v>
      </c>
    </row>
    <row r="138" spans="1:3" ht="20.149999999999999" customHeight="1" x14ac:dyDescent="0.2">
      <c r="A138" s="4" t="s">
        <v>34</v>
      </c>
      <c r="C138" s="36" t="s">
        <v>110</v>
      </c>
    </row>
    <row r="139" spans="1:3" ht="20.149999999999999" customHeight="1" x14ac:dyDescent="0.2">
      <c r="A139" s="4" t="s">
        <v>35</v>
      </c>
      <c r="C139" s="36" t="s">
        <v>111</v>
      </c>
    </row>
    <row r="140" spans="1:3" ht="20.149999999999999" customHeight="1" x14ac:dyDescent="0.2">
      <c r="A140" s="4" t="s">
        <v>36</v>
      </c>
      <c r="C140" s="36" t="s">
        <v>112</v>
      </c>
    </row>
    <row r="141" spans="1:3" ht="20.149999999999999" customHeight="1" x14ac:dyDescent="0.2">
      <c r="A141" s="4" t="s">
        <v>37</v>
      </c>
      <c r="C141" s="36" t="s">
        <v>113</v>
      </c>
    </row>
    <row r="142" spans="1:3" ht="20.149999999999999" customHeight="1" x14ac:dyDescent="0.2">
      <c r="A142" s="4" t="s">
        <v>38</v>
      </c>
      <c r="C142" s="36" t="s">
        <v>114</v>
      </c>
    </row>
    <row r="143" spans="1:3" ht="20.149999999999999" customHeight="1" x14ac:dyDescent="0.2">
      <c r="A143" s="4" t="s">
        <v>39</v>
      </c>
      <c r="C143" s="36" t="s">
        <v>118</v>
      </c>
    </row>
    <row r="144" spans="1:3" ht="20.149999999999999" customHeight="1" x14ac:dyDescent="0.2">
      <c r="A144" s="4" t="s">
        <v>40</v>
      </c>
      <c r="C144" s="36" t="s">
        <v>115</v>
      </c>
    </row>
    <row r="145" spans="1:3" ht="20.149999999999999" customHeight="1" x14ac:dyDescent="0.2">
      <c r="A145" s="4" t="s">
        <v>41</v>
      </c>
      <c r="C145" s="36" t="s">
        <v>116</v>
      </c>
    </row>
    <row r="146" spans="1:3" ht="20.149999999999999" customHeight="1" x14ac:dyDescent="0.2">
      <c r="A146" s="4" t="s">
        <v>42</v>
      </c>
    </row>
    <row r="147" spans="1:3" ht="20.149999999999999" customHeight="1" x14ac:dyDescent="0.2">
      <c r="A147" s="4" t="s">
        <v>43</v>
      </c>
    </row>
    <row r="148" spans="1:3" ht="20.149999999999999" customHeight="1" x14ac:dyDescent="0.2">
      <c r="A148" s="4" t="s">
        <v>44</v>
      </c>
    </row>
    <row r="149" spans="1:3" ht="20.149999999999999" customHeight="1" x14ac:dyDescent="0.2">
      <c r="A149" s="4" t="s">
        <v>45</v>
      </c>
    </row>
    <row r="150" spans="1:3" ht="20.149999999999999" customHeight="1" x14ac:dyDescent="0.2">
      <c r="A150" s="4" t="s">
        <v>46</v>
      </c>
    </row>
    <row r="151" spans="1:3" ht="20.149999999999999" customHeight="1" x14ac:dyDescent="0.2">
      <c r="A151" s="4" t="s">
        <v>47</v>
      </c>
    </row>
    <row r="152" spans="1:3" ht="20.149999999999999" customHeight="1" x14ac:dyDescent="0.2">
      <c r="A152" s="4" t="s">
        <v>48</v>
      </c>
    </row>
    <row r="153" spans="1:3" ht="20.149999999999999" customHeight="1" x14ac:dyDescent="0.2">
      <c r="A153" s="4" t="s">
        <v>49</v>
      </c>
    </row>
    <row r="154" spans="1:3" ht="20.149999999999999" customHeight="1" x14ac:dyDescent="0.2">
      <c r="A154" s="4" t="s">
        <v>50</v>
      </c>
    </row>
    <row r="155" spans="1:3" ht="20.149999999999999" customHeight="1" x14ac:dyDescent="0.2">
      <c r="A155" s="4" t="s">
        <v>51</v>
      </c>
    </row>
    <row r="156" spans="1:3" ht="20.149999999999999" customHeight="1" x14ac:dyDescent="0.2">
      <c r="A156" s="4" t="s">
        <v>52</v>
      </c>
    </row>
    <row r="157" spans="1:3" ht="20.149999999999999" customHeight="1" x14ac:dyDescent="0.2">
      <c r="A157" s="4" t="s">
        <v>53</v>
      </c>
    </row>
    <row r="158" spans="1:3" ht="20.149999999999999" customHeight="1" x14ac:dyDescent="0.2">
      <c r="A158" s="4" t="s">
        <v>54</v>
      </c>
    </row>
    <row r="159" spans="1:3" ht="20.149999999999999" customHeight="1" x14ac:dyDescent="0.2">
      <c r="A159" s="4" t="s">
        <v>55</v>
      </c>
    </row>
    <row r="160" spans="1:3" ht="20.149999999999999" customHeight="1" x14ac:dyDescent="0.2">
      <c r="A160" s="4" t="s">
        <v>56</v>
      </c>
    </row>
    <row r="161" spans="1:1" ht="20.149999999999999" customHeight="1" x14ac:dyDescent="0.2">
      <c r="A161" s="4" t="s">
        <v>57</v>
      </c>
    </row>
    <row r="162" spans="1:1" ht="20.149999999999999" customHeight="1" x14ac:dyDescent="0.2">
      <c r="A162" s="4" t="s">
        <v>58</v>
      </c>
    </row>
    <row r="163" spans="1:1" ht="20.149999999999999" customHeight="1" x14ac:dyDescent="0.2">
      <c r="A163" s="4" t="s">
        <v>59</v>
      </c>
    </row>
    <row r="164" spans="1:1" ht="20.149999999999999" customHeight="1" x14ac:dyDescent="0.2">
      <c r="A164" s="4" t="s">
        <v>60</v>
      </c>
    </row>
    <row r="165" spans="1:1" ht="20.149999999999999" customHeight="1" x14ac:dyDescent="0.2">
      <c r="A165" s="4" t="s">
        <v>61</v>
      </c>
    </row>
    <row r="166" spans="1:1" ht="20.149999999999999" customHeight="1" x14ac:dyDescent="0.2">
      <c r="A166" s="4" t="s">
        <v>62</v>
      </c>
    </row>
    <row r="167" spans="1:1" ht="20.149999999999999" customHeight="1" x14ac:dyDescent="0.2">
      <c r="A167" s="4" t="s">
        <v>63</v>
      </c>
    </row>
    <row r="168" spans="1:1" ht="20.149999999999999" customHeight="1" x14ac:dyDescent="0.2">
      <c r="A168" s="4" t="s">
        <v>64</v>
      </c>
    </row>
    <row r="169" spans="1:1" ht="20.149999999999999" customHeight="1" x14ac:dyDescent="0.2">
      <c r="A169" s="4" t="s">
        <v>65</v>
      </c>
    </row>
    <row r="170" spans="1:1" ht="20.149999999999999" customHeight="1" x14ac:dyDescent="0.2">
      <c r="A170" s="4" t="s">
        <v>66</v>
      </c>
    </row>
    <row r="171" spans="1:1" ht="20.149999999999999" customHeight="1" x14ac:dyDescent="0.2">
      <c r="A171" s="4" t="s">
        <v>67</v>
      </c>
    </row>
    <row r="172" spans="1:1" ht="20.149999999999999" customHeight="1" x14ac:dyDescent="0.2">
      <c r="A172" s="4" t="s">
        <v>68</v>
      </c>
    </row>
    <row r="173" spans="1:1" ht="20.149999999999999" customHeight="1" x14ac:dyDescent="0.2">
      <c r="A173" s="4" t="s">
        <v>69</v>
      </c>
    </row>
    <row r="174" spans="1:1" ht="20.149999999999999" customHeight="1" x14ac:dyDescent="0.2">
      <c r="A174" s="4" t="s">
        <v>70</v>
      </c>
    </row>
    <row r="175" spans="1:1" ht="20.149999999999999" customHeight="1" x14ac:dyDescent="0.2">
      <c r="A175" s="4" t="s">
        <v>71</v>
      </c>
    </row>
    <row r="176" spans="1:1" ht="20.149999999999999" customHeight="1" x14ac:dyDescent="0.2">
      <c r="A176" s="4" t="s">
        <v>72</v>
      </c>
    </row>
    <row r="177" spans="1:1" ht="20.149999999999999" customHeight="1" x14ac:dyDescent="0.2">
      <c r="A177" s="4" t="s">
        <v>73</v>
      </c>
    </row>
    <row r="178" spans="1:1" ht="20.149999999999999" customHeight="1" x14ac:dyDescent="0.2">
      <c r="A178" s="4" t="s">
        <v>74</v>
      </c>
    </row>
    <row r="179" spans="1:1" ht="20.149999999999999" customHeight="1" x14ac:dyDescent="0.2">
      <c r="A179" s="4" t="s">
        <v>75</v>
      </c>
    </row>
    <row r="180" spans="1:1" ht="20.149999999999999" customHeight="1" x14ac:dyDescent="0.2">
      <c r="A180" s="4" t="s">
        <v>76</v>
      </c>
    </row>
    <row r="181" spans="1:1" ht="20.149999999999999" customHeight="1" x14ac:dyDescent="0.2">
      <c r="A181" s="4" t="s">
        <v>77</v>
      </c>
    </row>
    <row r="182" spans="1:1" ht="20.149999999999999" customHeight="1" x14ac:dyDescent="0.2">
      <c r="A182" s="4" t="s">
        <v>78</v>
      </c>
    </row>
    <row r="183" spans="1:1" ht="20.149999999999999" customHeight="1" x14ac:dyDescent="0.2">
      <c r="A183" s="4" t="s">
        <v>79</v>
      </c>
    </row>
    <row r="184" spans="1:1" ht="20.149999999999999" customHeight="1" x14ac:dyDescent="0.2">
      <c r="A184" s="4" t="s">
        <v>80</v>
      </c>
    </row>
    <row r="185" spans="1:1" ht="20.149999999999999" customHeight="1" x14ac:dyDescent="0.2">
      <c r="A185" s="4" t="s">
        <v>81</v>
      </c>
    </row>
    <row r="186" spans="1:1" ht="20.149999999999999" customHeight="1" x14ac:dyDescent="0.2">
      <c r="A186" s="4" t="s">
        <v>82</v>
      </c>
    </row>
    <row r="187" spans="1:1" ht="20.149999999999999" customHeight="1" x14ac:dyDescent="0.2">
      <c r="A187" s="4" t="s">
        <v>83</v>
      </c>
    </row>
    <row r="188" spans="1:1" ht="20.149999999999999" customHeight="1" x14ac:dyDescent="0.2">
      <c r="A188" s="4" t="s">
        <v>84</v>
      </c>
    </row>
    <row r="189" spans="1:1" ht="20.149999999999999" customHeight="1" x14ac:dyDescent="0.2">
      <c r="A189" s="4" t="s">
        <v>85</v>
      </c>
    </row>
    <row r="190" spans="1:1" ht="20.149999999999999" customHeight="1" x14ac:dyDescent="0.2">
      <c r="A190" s="4" t="s">
        <v>86</v>
      </c>
    </row>
    <row r="191" spans="1:1" ht="20.149999999999999" customHeight="1" x14ac:dyDescent="0.2">
      <c r="A191" s="4" t="s">
        <v>87</v>
      </c>
    </row>
    <row r="192" spans="1:1" ht="20.149999999999999" customHeight="1" x14ac:dyDescent="0.2">
      <c r="A192" s="4" t="s">
        <v>88</v>
      </c>
    </row>
  </sheetData>
  <sheetProtection algorithmName="SHA-512" hashValue="U6iYVjEgvUsefLDLalJniPn0SXGAsWZPJ1j7Mid+PcwGXqeD68jgHKmwEDn01a+gkQhRmpMxboENwWKLfjNwhg==" saltValue="mY+L49y/2SO3oOqURhk24g==" spinCount="100000" sheet="1" objects="1" scenarios="1"/>
  <mergeCells count="196"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</mergeCells>
  <phoneticPr fontId="2"/>
  <dataValidations count="5">
    <dataValidation imeMode="halfKatakana" allowBlank="1" showInputMessage="1" showErrorMessage="1" sqref="B4:D5" xr:uid="{00000000-0002-0000-0000-000000000000}"/>
    <dataValidation type="list" allowBlank="1" showInputMessage="1" showErrorMessage="1" sqref="F6:H7" xr:uid="{00000000-0002-0000-0000-000001000000}">
      <formula1>$A$130:$A$193</formula1>
    </dataValidation>
    <dataValidation type="list" imeMode="hiragana" allowBlank="1" showInputMessage="1" showErrorMessage="1" sqref="F4:F5" xr:uid="{00000000-0002-0000-0000-000002000000}">
      <formula1>$C$130:$C$145</formula1>
    </dataValidation>
    <dataValidation imeMode="hiragana" allowBlank="1" showInputMessage="1" showErrorMessage="1" sqref="C55 C57 B6:D7 C22 C10 C12 C14 C16 C63 C18 C59 C65 C29 C31 C33 C35 C37 C39 C41 C43 C45 C47 C49 C51 C53 C61 C20" xr:uid="{00000000-0002-0000-0000-000003000000}"/>
    <dataValidation imeMode="off" allowBlank="1" showInputMessage="1" showErrorMessage="1" sqref="F74:G74 E22:F22 C74:D74 E14:F14 E16:F16 E18:F18 E20:F20" xr:uid="{00000000-0002-0000-0000-000004000000}"/>
  </dataValidations>
  <printOptions horizontalCentered="1" verticalCentered="1"/>
  <pageMargins left="0.59055118110236227" right="0.39370078740157483" top="0.2" bottom="0.15" header="0.3" footer="0.24"/>
  <pageSetup paperSize="9" scale="5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7"/>
  <sheetViews>
    <sheetView tabSelected="1" zoomScaleNormal="100" zoomScaleSheetLayoutView="100" workbookViewId="0">
      <selection activeCell="A2" sqref="A2"/>
    </sheetView>
  </sheetViews>
  <sheetFormatPr defaultColWidth="9" defaultRowHeight="20.149999999999999" customHeight="1" x14ac:dyDescent="0.2"/>
  <cols>
    <col min="1" max="1" width="10.90625" style="36" customWidth="1"/>
    <col min="2" max="2" width="9.26953125" style="36" bestFit="1" customWidth="1"/>
    <col min="3" max="3" width="18.6328125" style="36" customWidth="1"/>
    <col min="4" max="4" width="4.36328125" style="36" customWidth="1"/>
    <col min="5" max="6" width="15.6328125" style="36" customWidth="1"/>
    <col min="7" max="7" width="4.36328125" style="36" customWidth="1"/>
    <col min="8" max="8" width="18.6328125" style="36" customWidth="1"/>
    <col min="9" max="16384" width="9" style="36"/>
  </cols>
  <sheetData>
    <row r="1" spans="1:8" ht="18" customHeight="1" x14ac:dyDescent="0.2">
      <c r="A1" s="68" t="str">
        <f>"第"&amp;Sheet1!$B$1&amp;"回　千葉県少年野球低学年(ロッテ旗)大会申込書"</f>
        <v>第24回　千葉県少年野球低学年(ロッテ旗)大会申込書</v>
      </c>
      <c r="B1" s="68"/>
      <c r="C1" s="68"/>
      <c r="D1" s="68"/>
      <c r="E1" s="68"/>
      <c r="F1" s="68"/>
      <c r="G1" s="68"/>
      <c r="H1" s="68"/>
    </row>
    <row r="2" spans="1:8" ht="9.65" customHeight="1" x14ac:dyDescent="0.2"/>
    <row r="3" spans="1:8" ht="15" customHeight="1" thickBot="1" x14ac:dyDescent="0.25">
      <c r="A3" s="69" t="s">
        <v>5</v>
      </c>
      <c r="B3" s="69"/>
      <c r="C3" s="69"/>
      <c r="D3" s="69"/>
      <c r="E3" s="69"/>
      <c r="F3" s="69"/>
      <c r="G3" s="69"/>
      <c r="H3" s="69"/>
    </row>
    <row r="4" spans="1:8" ht="9" customHeight="1" x14ac:dyDescent="0.2">
      <c r="A4" s="70" t="s">
        <v>119</v>
      </c>
      <c r="B4" s="244"/>
      <c r="C4" s="245"/>
      <c r="D4" s="246"/>
      <c r="E4" s="78" t="s">
        <v>21</v>
      </c>
      <c r="F4" s="225" t="s">
        <v>89</v>
      </c>
      <c r="G4" s="82" t="s">
        <v>22</v>
      </c>
      <c r="H4" s="83"/>
    </row>
    <row r="5" spans="1:8" ht="9" customHeight="1" x14ac:dyDescent="0.2">
      <c r="A5" s="71"/>
      <c r="B5" s="247"/>
      <c r="C5" s="248"/>
      <c r="D5" s="249"/>
      <c r="E5" s="79"/>
      <c r="F5" s="226"/>
      <c r="G5" s="84"/>
      <c r="H5" s="85"/>
    </row>
    <row r="6" spans="1:8" ht="15" customHeight="1" x14ac:dyDescent="0.2">
      <c r="A6" s="227" t="s">
        <v>117</v>
      </c>
      <c r="B6" s="228"/>
      <c r="C6" s="229"/>
      <c r="D6" s="230"/>
      <c r="E6" s="94" t="s">
        <v>130</v>
      </c>
      <c r="F6" s="234" t="s">
        <v>89</v>
      </c>
      <c r="G6" s="234"/>
      <c r="H6" s="235"/>
    </row>
    <row r="7" spans="1:8" ht="15" customHeight="1" thickBot="1" x14ac:dyDescent="0.25">
      <c r="A7" s="100"/>
      <c r="B7" s="231"/>
      <c r="C7" s="232"/>
      <c r="D7" s="233"/>
      <c r="E7" s="95"/>
      <c r="F7" s="236"/>
      <c r="G7" s="236"/>
      <c r="H7" s="237"/>
    </row>
    <row r="8" spans="1:8" ht="15" customHeight="1" x14ac:dyDescent="0.2">
      <c r="A8" s="70" t="s">
        <v>92</v>
      </c>
      <c r="B8" s="116" t="s">
        <v>2</v>
      </c>
      <c r="C8" s="221" t="s">
        <v>120</v>
      </c>
      <c r="D8" s="222"/>
      <c r="E8" s="103" t="s">
        <v>150</v>
      </c>
      <c r="F8" s="222" t="s">
        <v>15</v>
      </c>
      <c r="G8" s="221" t="s">
        <v>93</v>
      </c>
      <c r="H8" s="240"/>
    </row>
    <row r="9" spans="1:8" ht="20.149999999999999" customHeight="1" thickBot="1" x14ac:dyDescent="0.25">
      <c r="A9" s="100"/>
      <c r="B9" s="242"/>
      <c r="C9" s="223"/>
      <c r="D9" s="224"/>
      <c r="E9" s="104"/>
      <c r="F9" s="224"/>
      <c r="G9" s="223"/>
      <c r="H9" s="241"/>
    </row>
    <row r="10" spans="1:8" ht="12" customHeight="1" x14ac:dyDescent="0.2">
      <c r="A10" s="70" t="s">
        <v>0</v>
      </c>
      <c r="B10" s="114"/>
      <c r="C10" s="263"/>
      <c r="D10" s="264"/>
      <c r="E10" s="217"/>
      <c r="F10" s="217"/>
      <c r="G10" s="238"/>
      <c r="H10" s="239"/>
    </row>
    <row r="11" spans="1:8" ht="15" customHeight="1" x14ac:dyDescent="0.2">
      <c r="A11" s="113"/>
      <c r="B11" s="115"/>
      <c r="C11" s="265"/>
      <c r="D11" s="266"/>
      <c r="E11" s="192"/>
      <c r="F11" s="192"/>
      <c r="G11" s="210"/>
      <c r="H11" s="211"/>
    </row>
    <row r="12" spans="1:8" ht="12" customHeight="1" x14ac:dyDescent="0.2">
      <c r="A12" s="124" t="s">
        <v>16</v>
      </c>
      <c r="B12" s="125">
        <v>30</v>
      </c>
      <c r="C12" s="259"/>
      <c r="D12" s="260"/>
      <c r="E12" s="191"/>
      <c r="F12" s="191"/>
      <c r="G12" s="194"/>
      <c r="H12" s="195"/>
    </row>
    <row r="13" spans="1:8" ht="15" customHeight="1" x14ac:dyDescent="0.2">
      <c r="A13" s="113"/>
      <c r="B13" s="126"/>
      <c r="C13" s="265"/>
      <c r="D13" s="266"/>
      <c r="E13" s="192"/>
      <c r="F13" s="192"/>
      <c r="G13" s="196"/>
      <c r="H13" s="197"/>
    </row>
    <row r="14" spans="1:8" ht="12" customHeight="1" x14ac:dyDescent="0.2">
      <c r="A14" s="124" t="s">
        <v>125</v>
      </c>
      <c r="B14" s="125">
        <v>29</v>
      </c>
      <c r="C14" s="259"/>
      <c r="D14" s="260"/>
      <c r="E14" s="267"/>
      <c r="F14" s="269"/>
      <c r="G14" s="194"/>
      <c r="H14" s="195"/>
    </row>
    <row r="15" spans="1:8" ht="15" customHeight="1" x14ac:dyDescent="0.2">
      <c r="A15" s="113"/>
      <c r="B15" s="126"/>
      <c r="C15" s="265"/>
      <c r="D15" s="266"/>
      <c r="E15" s="268"/>
      <c r="F15" s="270"/>
      <c r="G15" s="196"/>
      <c r="H15" s="197"/>
    </row>
    <row r="16" spans="1:8" ht="12" customHeight="1" x14ac:dyDescent="0.2">
      <c r="A16" s="124" t="s">
        <v>1</v>
      </c>
      <c r="B16" s="125">
        <v>28</v>
      </c>
      <c r="C16" s="259"/>
      <c r="D16" s="260"/>
      <c r="E16" s="191"/>
      <c r="F16" s="139"/>
      <c r="G16" s="194"/>
      <c r="H16" s="195"/>
    </row>
    <row r="17" spans="1:8" ht="15" customHeight="1" x14ac:dyDescent="0.2">
      <c r="A17" s="113"/>
      <c r="B17" s="126"/>
      <c r="C17" s="265"/>
      <c r="D17" s="266"/>
      <c r="E17" s="192"/>
      <c r="F17" s="140"/>
      <c r="G17" s="196"/>
      <c r="H17" s="197"/>
    </row>
    <row r="18" spans="1:8" ht="12" customHeight="1" x14ac:dyDescent="0.2">
      <c r="A18" s="124" t="s">
        <v>17</v>
      </c>
      <c r="B18" s="139"/>
      <c r="C18" s="259"/>
      <c r="D18" s="260"/>
      <c r="E18" s="191"/>
      <c r="F18" s="133"/>
      <c r="G18" s="208"/>
      <c r="H18" s="209"/>
    </row>
    <row r="19" spans="1:8" ht="15" customHeight="1" x14ac:dyDescent="0.2">
      <c r="A19" s="113"/>
      <c r="B19" s="140"/>
      <c r="C19" s="265"/>
      <c r="D19" s="266"/>
      <c r="E19" s="192"/>
      <c r="F19" s="134"/>
      <c r="G19" s="210"/>
      <c r="H19" s="211"/>
    </row>
    <row r="20" spans="1:8" ht="12" customHeight="1" x14ac:dyDescent="0.2">
      <c r="A20" s="124" t="s">
        <v>94</v>
      </c>
      <c r="B20" s="139"/>
      <c r="C20" s="259"/>
      <c r="D20" s="260"/>
      <c r="E20" s="191"/>
      <c r="F20" s="133"/>
      <c r="G20" s="208"/>
      <c r="H20" s="209"/>
    </row>
    <row r="21" spans="1:8" ht="15" customHeight="1" x14ac:dyDescent="0.2">
      <c r="A21" s="113"/>
      <c r="B21" s="140"/>
      <c r="C21" s="265"/>
      <c r="D21" s="266"/>
      <c r="E21" s="192"/>
      <c r="F21" s="134"/>
      <c r="G21" s="210"/>
      <c r="H21" s="211"/>
    </row>
    <row r="22" spans="1:8" ht="12" customHeight="1" x14ac:dyDescent="0.2">
      <c r="A22" s="124" t="s">
        <v>94</v>
      </c>
      <c r="B22" s="139"/>
      <c r="C22" s="259"/>
      <c r="D22" s="260"/>
      <c r="E22" s="191"/>
      <c r="F22" s="133"/>
      <c r="G22" s="208"/>
      <c r="H22" s="209"/>
    </row>
    <row r="23" spans="1:8" ht="15" customHeight="1" thickBot="1" x14ac:dyDescent="0.25">
      <c r="A23" s="100"/>
      <c r="B23" s="154"/>
      <c r="C23" s="261"/>
      <c r="D23" s="262"/>
      <c r="E23" s="202"/>
      <c r="F23" s="212"/>
      <c r="G23" s="213"/>
      <c r="H23" s="214"/>
    </row>
    <row r="24" spans="1:8" ht="12" customHeight="1" thickBot="1" x14ac:dyDescent="0.25">
      <c r="A24" s="151"/>
      <c r="B24" s="151"/>
      <c r="C24" s="151"/>
      <c r="D24" s="151"/>
      <c r="E24" s="151"/>
      <c r="F24" s="151"/>
      <c r="G24" s="151"/>
      <c r="H24" s="151"/>
    </row>
    <row r="25" spans="1:8" ht="12" customHeight="1" x14ac:dyDescent="0.2">
      <c r="A25" s="243" t="s">
        <v>18</v>
      </c>
      <c r="B25" s="116" t="s">
        <v>2</v>
      </c>
      <c r="C25" s="221" t="s">
        <v>95</v>
      </c>
      <c r="D25" s="222"/>
      <c r="E25" s="219" t="s">
        <v>150</v>
      </c>
      <c r="F25" s="118" t="s">
        <v>96</v>
      </c>
      <c r="G25" s="153" t="s">
        <v>131</v>
      </c>
      <c r="H25" s="65"/>
    </row>
    <row r="26" spans="1:8" s="3" customFormat="1" ht="15" customHeight="1" thickBot="1" x14ac:dyDescent="0.25">
      <c r="A26" s="87"/>
      <c r="B26" s="242"/>
      <c r="C26" s="223"/>
      <c r="D26" s="224"/>
      <c r="E26" s="104"/>
      <c r="F26" s="220"/>
      <c r="G26" s="66"/>
      <c r="H26" s="67"/>
    </row>
    <row r="27" spans="1:8" s="3" customFormat="1" ht="12" customHeight="1" x14ac:dyDescent="0.2">
      <c r="A27" s="70">
        <v>1</v>
      </c>
      <c r="B27" s="101">
        <v>10</v>
      </c>
      <c r="C27" s="263"/>
      <c r="D27" s="264"/>
      <c r="E27" s="217"/>
      <c r="F27" s="218" t="s">
        <v>126</v>
      </c>
      <c r="G27" s="215"/>
      <c r="H27" s="216"/>
    </row>
    <row r="28" spans="1:8" ht="15" customHeight="1" x14ac:dyDescent="0.2">
      <c r="A28" s="113"/>
      <c r="B28" s="126"/>
      <c r="C28" s="265"/>
      <c r="D28" s="266"/>
      <c r="E28" s="192"/>
      <c r="F28" s="193"/>
      <c r="G28" s="196"/>
      <c r="H28" s="197"/>
    </row>
    <row r="29" spans="1:8" ht="12" customHeight="1" x14ac:dyDescent="0.2">
      <c r="A29" s="124">
        <v>2</v>
      </c>
      <c r="B29" s="191" t="s">
        <v>126</v>
      </c>
      <c r="C29" s="198"/>
      <c r="D29" s="199"/>
      <c r="E29" s="191"/>
      <c r="F29" s="193" t="s">
        <v>126</v>
      </c>
      <c r="G29" s="194"/>
      <c r="H29" s="195"/>
    </row>
    <row r="30" spans="1:8" ht="15" customHeight="1" x14ac:dyDescent="0.2">
      <c r="A30" s="113"/>
      <c r="B30" s="192"/>
      <c r="C30" s="200"/>
      <c r="D30" s="201"/>
      <c r="E30" s="192"/>
      <c r="F30" s="193"/>
      <c r="G30" s="196"/>
      <c r="H30" s="197"/>
    </row>
    <row r="31" spans="1:8" ht="12" customHeight="1" x14ac:dyDescent="0.2">
      <c r="A31" s="124">
        <v>3</v>
      </c>
      <c r="B31" s="191" t="s">
        <v>126</v>
      </c>
      <c r="C31" s="198"/>
      <c r="D31" s="199"/>
      <c r="E31" s="191"/>
      <c r="F31" s="193" t="s">
        <v>126</v>
      </c>
      <c r="G31" s="194"/>
      <c r="H31" s="195"/>
    </row>
    <row r="32" spans="1:8" ht="15" customHeight="1" x14ac:dyDescent="0.2">
      <c r="A32" s="113"/>
      <c r="B32" s="192"/>
      <c r="C32" s="200"/>
      <c r="D32" s="201"/>
      <c r="E32" s="192"/>
      <c r="F32" s="193"/>
      <c r="G32" s="196"/>
      <c r="H32" s="197"/>
    </row>
    <row r="33" spans="1:8" ht="12" customHeight="1" x14ac:dyDescent="0.2">
      <c r="A33" s="124">
        <v>4</v>
      </c>
      <c r="B33" s="191" t="s">
        <v>126</v>
      </c>
      <c r="C33" s="198"/>
      <c r="D33" s="199"/>
      <c r="E33" s="191"/>
      <c r="F33" s="193" t="s">
        <v>126</v>
      </c>
      <c r="G33" s="194"/>
      <c r="H33" s="195"/>
    </row>
    <row r="34" spans="1:8" ht="15" customHeight="1" x14ac:dyDescent="0.2">
      <c r="A34" s="113"/>
      <c r="B34" s="192"/>
      <c r="C34" s="200"/>
      <c r="D34" s="201"/>
      <c r="E34" s="192"/>
      <c r="F34" s="193"/>
      <c r="G34" s="196"/>
      <c r="H34" s="197"/>
    </row>
    <row r="35" spans="1:8" ht="12" customHeight="1" x14ac:dyDescent="0.2">
      <c r="A35" s="124">
        <v>5</v>
      </c>
      <c r="B35" s="191" t="s">
        <v>126</v>
      </c>
      <c r="C35" s="198"/>
      <c r="D35" s="199"/>
      <c r="E35" s="191"/>
      <c r="F35" s="193" t="s">
        <v>126</v>
      </c>
      <c r="G35" s="194"/>
      <c r="H35" s="195"/>
    </row>
    <row r="36" spans="1:8" ht="15" customHeight="1" x14ac:dyDescent="0.2">
      <c r="A36" s="113"/>
      <c r="B36" s="192"/>
      <c r="C36" s="200"/>
      <c r="D36" s="201"/>
      <c r="E36" s="192"/>
      <c r="F36" s="193"/>
      <c r="G36" s="196"/>
      <c r="H36" s="197"/>
    </row>
    <row r="37" spans="1:8" ht="12" customHeight="1" x14ac:dyDescent="0.2">
      <c r="A37" s="124">
        <v>6</v>
      </c>
      <c r="B37" s="191" t="s">
        <v>126</v>
      </c>
      <c r="C37" s="198"/>
      <c r="D37" s="199"/>
      <c r="E37" s="191"/>
      <c r="F37" s="193" t="s">
        <v>126</v>
      </c>
      <c r="G37" s="194"/>
      <c r="H37" s="195"/>
    </row>
    <row r="38" spans="1:8" ht="15" customHeight="1" x14ac:dyDescent="0.2">
      <c r="A38" s="113"/>
      <c r="B38" s="192"/>
      <c r="C38" s="200"/>
      <c r="D38" s="201"/>
      <c r="E38" s="192"/>
      <c r="F38" s="193"/>
      <c r="G38" s="196"/>
      <c r="H38" s="197"/>
    </row>
    <row r="39" spans="1:8" ht="12" customHeight="1" x14ac:dyDescent="0.2">
      <c r="A39" s="124">
        <v>7</v>
      </c>
      <c r="B39" s="191" t="s">
        <v>126</v>
      </c>
      <c r="C39" s="198"/>
      <c r="D39" s="199"/>
      <c r="E39" s="191"/>
      <c r="F39" s="193" t="s">
        <v>126</v>
      </c>
      <c r="G39" s="194"/>
      <c r="H39" s="195"/>
    </row>
    <row r="40" spans="1:8" ht="15" customHeight="1" x14ac:dyDescent="0.2">
      <c r="A40" s="113"/>
      <c r="B40" s="192"/>
      <c r="C40" s="200"/>
      <c r="D40" s="201"/>
      <c r="E40" s="192"/>
      <c r="F40" s="193"/>
      <c r="G40" s="196"/>
      <c r="H40" s="197"/>
    </row>
    <row r="41" spans="1:8" ht="12" customHeight="1" x14ac:dyDescent="0.2">
      <c r="A41" s="124">
        <v>8</v>
      </c>
      <c r="B41" s="191" t="s">
        <v>126</v>
      </c>
      <c r="C41" s="198"/>
      <c r="D41" s="199"/>
      <c r="E41" s="191"/>
      <c r="F41" s="193" t="s">
        <v>126</v>
      </c>
      <c r="G41" s="194"/>
      <c r="H41" s="195"/>
    </row>
    <row r="42" spans="1:8" ht="15" customHeight="1" x14ac:dyDescent="0.2">
      <c r="A42" s="113"/>
      <c r="B42" s="192"/>
      <c r="C42" s="200"/>
      <c r="D42" s="201"/>
      <c r="E42" s="192"/>
      <c r="F42" s="193"/>
      <c r="G42" s="196"/>
      <c r="H42" s="197"/>
    </row>
    <row r="43" spans="1:8" ht="12" customHeight="1" x14ac:dyDescent="0.2">
      <c r="A43" s="124">
        <v>9</v>
      </c>
      <c r="B43" s="191" t="s">
        <v>126</v>
      </c>
      <c r="C43" s="198"/>
      <c r="D43" s="199"/>
      <c r="E43" s="191"/>
      <c r="F43" s="193" t="s">
        <v>126</v>
      </c>
      <c r="G43" s="194"/>
      <c r="H43" s="195"/>
    </row>
    <row r="44" spans="1:8" ht="15" customHeight="1" x14ac:dyDescent="0.2">
      <c r="A44" s="113"/>
      <c r="B44" s="192"/>
      <c r="C44" s="200"/>
      <c r="D44" s="201"/>
      <c r="E44" s="192"/>
      <c r="F44" s="193"/>
      <c r="G44" s="196"/>
      <c r="H44" s="197"/>
    </row>
    <row r="45" spans="1:8" ht="12" customHeight="1" x14ac:dyDescent="0.2">
      <c r="A45" s="124">
        <v>10</v>
      </c>
      <c r="B45" s="191" t="s">
        <v>126</v>
      </c>
      <c r="C45" s="198"/>
      <c r="D45" s="199"/>
      <c r="E45" s="191"/>
      <c r="F45" s="193" t="s">
        <v>126</v>
      </c>
      <c r="G45" s="194"/>
      <c r="H45" s="195"/>
    </row>
    <row r="46" spans="1:8" ht="15" customHeight="1" x14ac:dyDescent="0.2">
      <c r="A46" s="113"/>
      <c r="B46" s="192"/>
      <c r="C46" s="200"/>
      <c r="D46" s="201"/>
      <c r="E46" s="192"/>
      <c r="F46" s="193"/>
      <c r="G46" s="196"/>
      <c r="H46" s="197"/>
    </row>
    <row r="47" spans="1:8" ht="12" customHeight="1" x14ac:dyDescent="0.2">
      <c r="A47" s="124">
        <v>11</v>
      </c>
      <c r="B47" s="191" t="s">
        <v>126</v>
      </c>
      <c r="C47" s="198"/>
      <c r="D47" s="199"/>
      <c r="E47" s="191"/>
      <c r="F47" s="193" t="s">
        <v>126</v>
      </c>
      <c r="G47" s="194"/>
      <c r="H47" s="195"/>
    </row>
    <row r="48" spans="1:8" ht="15" customHeight="1" x14ac:dyDescent="0.2">
      <c r="A48" s="113"/>
      <c r="B48" s="192"/>
      <c r="C48" s="200"/>
      <c r="D48" s="201"/>
      <c r="E48" s="192"/>
      <c r="F48" s="193"/>
      <c r="G48" s="196"/>
      <c r="H48" s="197"/>
    </row>
    <row r="49" spans="1:8" ht="12" customHeight="1" x14ac:dyDescent="0.2">
      <c r="A49" s="124">
        <v>12</v>
      </c>
      <c r="B49" s="191" t="s">
        <v>126</v>
      </c>
      <c r="C49" s="198"/>
      <c r="D49" s="199"/>
      <c r="E49" s="191"/>
      <c r="F49" s="193" t="s">
        <v>126</v>
      </c>
      <c r="G49" s="194"/>
      <c r="H49" s="195"/>
    </row>
    <row r="50" spans="1:8" ht="15" customHeight="1" x14ac:dyDescent="0.2">
      <c r="A50" s="113"/>
      <c r="B50" s="192"/>
      <c r="C50" s="200"/>
      <c r="D50" s="201"/>
      <c r="E50" s="192"/>
      <c r="F50" s="193"/>
      <c r="G50" s="196"/>
      <c r="H50" s="197"/>
    </row>
    <row r="51" spans="1:8" ht="12" customHeight="1" x14ac:dyDescent="0.2">
      <c r="A51" s="124">
        <v>13</v>
      </c>
      <c r="B51" s="191" t="s">
        <v>126</v>
      </c>
      <c r="C51" s="198"/>
      <c r="D51" s="199"/>
      <c r="E51" s="191"/>
      <c r="F51" s="193" t="s">
        <v>126</v>
      </c>
      <c r="G51" s="194"/>
      <c r="H51" s="195"/>
    </row>
    <row r="52" spans="1:8" ht="15" customHeight="1" x14ac:dyDescent="0.2">
      <c r="A52" s="113"/>
      <c r="B52" s="192"/>
      <c r="C52" s="200"/>
      <c r="D52" s="201"/>
      <c r="E52" s="192"/>
      <c r="F52" s="193"/>
      <c r="G52" s="196"/>
      <c r="H52" s="197"/>
    </row>
    <row r="53" spans="1:8" ht="12" customHeight="1" x14ac:dyDescent="0.2">
      <c r="A53" s="124">
        <v>14</v>
      </c>
      <c r="B53" s="191" t="s">
        <v>126</v>
      </c>
      <c r="C53" s="198"/>
      <c r="D53" s="199"/>
      <c r="E53" s="191"/>
      <c r="F53" s="193" t="s">
        <v>126</v>
      </c>
      <c r="G53" s="194"/>
      <c r="H53" s="195"/>
    </row>
    <row r="54" spans="1:8" ht="15" customHeight="1" x14ac:dyDescent="0.2">
      <c r="A54" s="113"/>
      <c r="B54" s="192"/>
      <c r="C54" s="200"/>
      <c r="D54" s="201"/>
      <c r="E54" s="192"/>
      <c r="F54" s="193"/>
      <c r="G54" s="196"/>
      <c r="H54" s="197"/>
    </row>
    <row r="55" spans="1:8" ht="12" customHeight="1" x14ac:dyDescent="0.2">
      <c r="A55" s="124">
        <v>15</v>
      </c>
      <c r="B55" s="191" t="s">
        <v>126</v>
      </c>
      <c r="C55" s="198"/>
      <c r="D55" s="199"/>
      <c r="E55" s="191"/>
      <c r="F55" s="193" t="s">
        <v>126</v>
      </c>
      <c r="G55" s="194"/>
      <c r="H55" s="195"/>
    </row>
    <row r="56" spans="1:8" ht="15" customHeight="1" x14ac:dyDescent="0.2">
      <c r="A56" s="113"/>
      <c r="B56" s="192"/>
      <c r="C56" s="200"/>
      <c r="D56" s="201"/>
      <c r="E56" s="192"/>
      <c r="F56" s="193"/>
      <c r="G56" s="196"/>
      <c r="H56" s="197"/>
    </row>
    <row r="57" spans="1:8" ht="12" customHeight="1" x14ac:dyDescent="0.2">
      <c r="A57" s="124">
        <v>16</v>
      </c>
      <c r="B57" s="191" t="s">
        <v>126</v>
      </c>
      <c r="C57" s="198"/>
      <c r="D57" s="199"/>
      <c r="E57" s="191"/>
      <c r="F57" s="193" t="s">
        <v>126</v>
      </c>
      <c r="G57" s="194"/>
      <c r="H57" s="195"/>
    </row>
    <row r="58" spans="1:8" ht="15" customHeight="1" x14ac:dyDescent="0.2">
      <c r="A58" s="113"/>
      <c r="B58" s="192"/>
      <c r="C58" s="200"/>
      <c r="D58" s="201"/>
      <c r="E58" s="192"/>
      <c r="F58" s="193"/>
      <c r="G58" s="196"/>
      <c r="H58" s="197"/>
    </row>
    <row r="59" spans="1:8" ht="12" customHeight="1" x14ac:dyDescent="0.2">
      <c r="A59" s="124">
        <v>17</v>
      </c>
      <c r="B59" s="191" t="s">
        <v>126</v>
      </c>
      <c r="C59" s="198"/>
      <c r="D59" s="199"/>
      <c r="E59" s="191"/>
      <c r="F59" s="193" t="s">
        <v>126</v>
      </c>
      <c r="G59" s="194"/>
      <c r="H59" s="195"/>
    </row>
    <row r="60" spans="1:8" ht="15" customHeight="1" x14ac:dyDescent="0.2">
      <c r="A60" s="113"/>
      <c r="B60" s="192"/>
      <c r="C60" s="200"/>
      <c r="D60" s="201"/>
      <c r="E60" s="192"/>
      <c r="F60" s="193"/>
      <c r="G60" s="196"/>
      <c r="H60" s="197"/>
    </row>
    <row r="61" spans="1:8" ht="12" customHeight="1" x14ac:dyDescent="0.2">
      <c r="A61" s="124">
        <v>18</v>
      </c>
      <c r="B61" s="191" t="s">
        <v>126</v>
      </c>
      <c r="C61" s="198"/>
      <c r="D61" s="199"/>
      <c r="E61" s="191"/>
      <c r="F61" s="193" t="s">
        <v>126</v>
      </c>
      <c r="G61" s="194"/>
      <c r="H61" s="195"/>
    </row>
    <row r="62" spans="1:8" ht="15" customHeight="1" x14ac:dyDescent="0.2">
      <c r="A62" s="113"/>
      <c r="B62" s="192"/>
      <c r="C62" s="200"/>
      <c r="D62" s="201"/>
      <c r="E62" s="192"/>
      <c r="F62" s="193"/>
      <c r="G62" s="196"/>
      <c r="H62" s="197"/>
    </row>
    <row r="63" spans="1:8" ht="12" customHeight="1" x14ac:dyDescent="0.2">
      <c r="A63" s="124">
        <v>19</v>
      </c>
      <c r="B63" s="191" t="s">
        <v>126</v>
      </c>
      <c r="C63" s="198"/>
      <c r="D63" s="199"/>
      <c r="E63" s="191"/>
      <c r="F63" s="193" t="s">
        <v>126</v>
      </c>
      <c r="G63" s="194"/>
      <c r="H63" s="195"/>
    </row>
    <row r="64" spans="1:8" ht="15" customHeight="1" x14ac:dyDescent="0.2">
      <c r="A64" s="113"/>
      <c r="B64" s="192"/>
      <c r="C64" s="200"/>
      <c r="D64" s="201"/>
      <c r="E64" s="192"/>
      <c r="F64" s="193"/>
      <c r="G64" s="196"/>
      <c r="H64" s="197"/>
    </row>
    <row r="65" spans="1:8" ht="12" customHeight="1" x14ac:dyDescent="0.2">
      <c r="A65" s="124">
        <v>20</v>
      </c>
      <c r="B65" s="191" t="s">
        <v>126</v>
      </c>
      <c r="C65" s="198"/>
      <c r="D65" s="199"/>
      <c r="E65" s="191"/>
      <c r="F65" s="193" t="s">
        <v>126</v>
      </c>
      <c r="G65" s="194"/>
      <c r="H65" s="195"/>
    </row>
    <row r="66" spans="1:8" ht="15" customHeight="1" thickBot="1" x14ac:dyDescent="0.25">
      <c r="A66" s="100"/>
      <c r="B66" s="192"/>
      <c r="C66" s="206"/>
      <c r="D66" s="207"/>
      <c r="E66" s="202"/>
      <c r="F66" s="203"/>
      <c r="G66" s="204"/>
      <c r="H66" s="205"/>
    </row>
    <row r="67" spans="1:8" ht="15" customHeight="1" x14ac:dyDescent="0.2">
      <c r="A67" s="182" t="s">
        <v>6</v>
      </c>
      <c r="B67" s="183"/>
      <c r="C67" s="183"/>
      <c r="D67" s="183"/>
      <c r="E67" s="183"/>
      <c r="F67" s="183"/>
      <c r="G67" s="183"/>
      <c r="H67" s="184"/>
    </row>
    <row r="68" spans="1:8" ht="15" customHeight="1" x14ac:dyDescent="0.2">
      <c r="A68" s="6"/>
      <c r="B68" s="256" t="s">
        <v>153</v>
      </c>
      <c r="C68" s="255"/>
      <c r="D68" s="61"/>
      <c r="E68" s="7"/>
      <c r="F68" s="8"/>
      <c r="G68" s="8"/>
      <c r="H68" s="9"/>
    </row>
    <row r="69" spans="1:8" ht="15" customHeight="1" x14ac:dyDescent="0.2">
      <c r="A69" s="6"/>
      <c r="B69" s="8"/>
      <c r="C69" s="10" t="s">
        <v>19</v>
      </c>
      <c r="D69" s="255"/>
      <c r="E69" s="255"/>
      <c r="F69" s="255"/>
      <c r="G69" s="7"/>
      <c r="H69" s="9"/>
    </row>
    <row r="70" spans="1:8" ht="18" customHeight="1" thickBot="1" x14ac:dyDescent="0.25">
      <c r="A70" s="11"/>
      <c r="B70" s="43"/>
      <c r="C70" s="43"/>
      <c r="D70" s="60"/>
      <c r="E70" s="42" t="s">
        <v>20</v>
      </c>
      <c r="F70" s="257"/>
      <c r="G70" s="257"/>
      <c r="H70" s="258"/>
    </row>
    <row r="71" spans="1:8" ht="18" customHeight="1" x14ac:dyDescent="0.2">
      <c r="A71" s="37" t="s">
        <v>7</v>
      </c>
      <c r="B71" s="12"/>
      <c r="C71" s="250"/>
      <c r="D71" s="250"/>
      <c r="E71" s="250"/>
      <c r="F71" s="250"/>
      <c r="G71" s="250"/>
      <c r="H71" s="251"/>
    </row>
    <row r="72" spans="1:8" ht="18" customHeight="1" thickBot="1" x14ac:dyDescent="0.25">
      <c r="A72" s="252"/>
      <c r="B72" s="253"/>
      <c r="C72" s="253"/>
      <c r="D72" s="253"/>
      <c r="E72" s="253"/>
      <c r="F72" s="253"/>
      <c r="G72" s="253"/>
      <c r="H72" s="254"/>
    </row>
    <row r="73" spans="1:8" ht="18" customHeight="1" x14ac:dyDescent="0.2">
      <c r="A73" s="174" t="s">
        <v>90</v>
      </c>
      <c r="B73" s="175"/>
      <c r="C73" s="175"/>
      <c r="D73" s="175"/>
      <c r="E73" s="175"/>
      <c r="F73" s="175"/>
      <c r="G73" s="175"/>
      <c r="H73" s="176"/>
    </row>
    <row r="74" spans="1:8" ht="18" customHeight="1" x14ac:dyDescent="0.2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 x14ac:dyDescent="0.25">
      <c r="A75" s="177"/>
      <c r="B75" s="178"/>
      <c r="C75" s="42" t="s">
        <v>99</v>
      </c>
      <c r="D75" s="14"/>
      <c r="E75" s="179" t="s">
        <v>100</v>
      </c>
      <c r="F75" s="179"/>
      <c r="G75" s="179"/>
      <c r="H75" s="180"/>
    </row>
    <row r="76" spans="1:8" ht="18" customHeight="1" x14ac:dyDescent="0.2">
      <c r="A76" s="175" t="str">
        <f>"※大会申込書は、各地域理事が纏めて、"&amp;Sheet1!$B$2&amp;"迄に総務部長へ送付して下さい。"</f>
        <v>※大会申込書は、各地域理事が纏めて、8月25日（土）迄に総務部長へ送付して下さい。</v>
      </c>
      <c r="B76" s="175"/>
      <c r="C76" s="175"/>
      <c r="D76" s="181"/>
      <c r="E76" s="175"/>
      <c r="F76" s="175"/>
      <c r="G76" s="175"/>
      <c r="H76" s="175"/>
    </row>
    <row r="130" spans="1:8" ht="20.149999999999999" customHeight="1" x14ac:dyDescent="0.2">
      <c r="A130" s="1" t="s">
        <v>89</v>
      </c>
      <c r="C130" s="1" t="s">
        <v>89</v>
      </c>
      <c r="E130" s="1" t="s">
        <v>126</v>
      </c>
      <c r="H130" s="1" t="s">
        <v>127</v>
      </c>
    </row>
    <row r="131" spans="1:8" ht="20.149999999999999" customHeight="1" x14ac:dyDescent="0.2">
      <c r="A131" s="4" t="s">
        <v>27</v>
      </c>
      <c r="C131" s="36" t="s">
        <v>103</v>
      </c>
      <c r="E131" s="1">
        <v>0</v>
      </c>
      <c r="H131" s="1">
        <v>4</v>
      </c>
    </row>
    <row r="132" spans="1:8" ht="20.149999999999999" customHeight="1" x14ac:dyDescent="0.2">
      <c r="A132" s="4" t="s">
        <v>28</v>
      </c>
      <c r="C132" s="36" t="s">
        <v>104</v>
      </c>
      <c r="E132" s="1">
        <v>1</v>
      </c>
      <c r="H132" s="1">
        <v>3</v>
      </c>
    </row>
    <row r="133" spans="1:8" ht="20.149999999999999" customHeight="1" x14ac:dyDescent="0.2">
      <c r="A133" s="4" t="s">
        <v>29</v>
      </c>
      <c r="C133" s="36" t="s">
        <v>105</v>
      </c>
      <c r="E133" s="1">
        <v>2</v>
      </c>
      <c r="H133" s="1">
        <v>2</v>
      </c>
    </row>
    <row r="134" spans="1:8" ht="20.149999999999999" customHeight="1" x14ac:dyDescent="0.2">
      <c r="A134" s="4" t="s">
        <v>30</v>
      </c>
      <c r="C134" s="36" t="s">
        <v>106</v>
      </c>
      <c r="E134" s="1">
        <v>3</v>
      </c>
      <c r="H134" s="1">
        <v>1</v>
      </c>
    </row>
    <row r="135" spans="1:8" ht="20.149999999999999" customHeight="1" x14ac:dyDescent="0.2">
      <c r="A135" s="4" t="s">
        <v>31</v>
      </c>
      <c r="C135" s="36" t="s">
        <v>107</v>
      </c>
      <c r="E135" s="1">
        <v>4</v>
      </c>
      <c r="H135" s="1"/>
    </row>
    <row r="136" spans="1:8" ht="20.149999999999999" customHeight="1" x14ac:dyDescent="0.2">
      <c r="A136" s="4" t="s">
        <v>32</v>
      </c>
      <c r="C136" s="36" t="s">
        <v>108</v>
      </c>
      <c r="E136" s="1">
        <v>5</v>
      </c>
      <c r="H136" s="1"/>
    </row>
    <row r="137" spans="1:8" ht="20.149999999999999" customHeight="1" x14ac:dyDescent="0.2">
      <c r="A137" s="4" t="s">
        <v>33</v>
      </c>
      <c r="C137" s="36" t="s">
        <v>109</v>
      </c>
      <c r="E137" s="1">
        <v>6</v>
      </c>
      <c r="H137" s="1"/>
    </row>
    <row r="138" spans="1:8" ht="20.149999999999999" customHeight="1" x14ac:dyDescent="0.2">
      <c r="A138" s="4" t="s">
        <v>34</v>
      </c>
      <c r="C138" s="36" t="s">
        <v>110</v>
      </c>
      <c r="E138" s="1">
        <v>7</v>
      </c>
    </row>
    <row r="139" spans="1:8" ht="20.149999999999999" customHeight="1" x14ac:dyDescent="0.2">
      <c r="A139" s="4" t="s">
        <v>35</v>
      </c>
      <c r="C139" s="36" t="s">
        <v>111</v>
      </c>
      <c r="E139" s="1">
        <v>8</v>
      </c>
    </row>
    <row r="140" spans="1:8" ht="20.149999999999999" customHeight="1" x14ac:dyDescent="0.2">
      <c r="A140" s="4" t="s">
        <v>129</v>
      </c>
      <c r="C140" s="36" t="s">
        <v>112</v>
      </c>
      <c r="E140" s="1">
        <v>9</v>
      </c>
    </row>
    <row r="141" spans="1:8" ht="20.149999999999999" customHeight="1" x14ac:dyDescent="0.2">
      <c r="A141" s="4" t="s">
        <v>37</v>
      </c>
      <c r="C141" s="36" t="s">
        <v>113</v>
      </c>
      <c r="E141" s="1">
        <v>11</v>
      </c>
    </row>
    <row r="142" spans="1:8" ht="20.149999999999999" customHeight="1" x14ac:dyDescent="0.2">
      <c r="A142" s="4" t="s">
        <v>38</v>
      </c>
      <c r="C142" s="36" t="s">
        <v>114</v>
      </c>
      <c r="E142" s="1">
        <v>12</v>
      </c>
    </row>
    <row r="143" spans="1:8" ht="20.149999999999999" customHeight="1" x14ac:dyDescent="0.2">
      <c r="A143" s="4" t="s">
        <v>39</v>
      </c>
      <c r="C143" s="36" t="s">
        <v>118</v>
      </c>
      <c r="E143" s="1">
        <v>13</v>
      </c>
    </row>
    <row r="144" spans="1:8" ht="20.149999999999999" customHeight="1" x14ac:dyDescent="0.2">
      <c r="A144" s="4" t="s">
        <v>40</v>
      </c>
      <c r="C144" s="36" t="s">
        <v>115</v>
      </c>
      <c r="E144" s="1">
        <v>14</v>
      </c>
    </row>
    <row r="145" spans="1:5" ht="20.149999999999999" customHeight="1" x14ac:dyDescent="0.2">
      <c r="A145" s="4" t="s">
        <v>41</v>
      </c>
      <c r="C145" s="36" t="s">
        <v>116</v>
      </c>
      <c r="E145" s="1">
        <v>15</v>
      </c>
    </row>
    <row r="146" spans="1:5" ht="20.149999999999999" customHeight="1" x14ac:dyDescent="0.2">
      <c r="A146" s="4" t="s">
        <v>42</v>
      </c>
      <c r="E146" s="1">
        <v>16</v>
      </c>
    </row>
    <row r="147" spans="1:5" ht="20.149999999999999" customHeight="1" x14ac:dyDescent="0.2">
      <c r="A147" s="4" t="s">
        <v>43</v>
      </c>
      <c r="E147" s="1">
        <v>17</v>
      </c>
    </row>
    <row r="148" spans="1:5" ht="20.149999999999999" customHeight="1" x14ac:dyDescent="0.2">
      <c r="A148" s="4" t="s">
        <v>44</v>
      </c>
      <c r="E148" s="1">
        <v>18</v>
      </c>
    </row>
    <row r="149" spans="1:5" ht="20.149999999999999" customHeight="1" x14ac:dyDescent="0.2">
      <c r="A149" s="4" t="s">
        <v>45</v>
      </c>
      <c r="E149" s="1">
        <v>19</v>
      </c>
    </row>
    <row r="150" spans="1:5" ht="20.149999999999999" customHeight="1" x14ac:dyDescent="0.2">
      <c r="A150" s="4" t="s">
        <v>46</v>
      </c>
      <c r="E150" s="1">
        <v>20</v>
      </c>
    </row>
    <row r="151" spans="1:5" ht="20.149999999999999" customHeight="1" x14ac:dyDescent="0.2">
      <c r="A151" s="4" t="s">
        <v>47</v>
      </c>
      <c r="E151" s="1">
        <v>21</v>
      </c>
    </row>
    <row r="152" spans="1:5" ht="20.149999999999999" customHeight="1" x14ac:dyDescent="0.2">
      <c r="A152" s="4" t="s">
        <v>48</v>
      </c>
      <c r="E152" s="1">
        <v>22</v>
      </c>
    </row>
    <row r="153" spans="1:5" ht="20.149999999999999" customHeight="1" x14ac:dyDescent="0.2">
      <c r="A153" s="4" t="s">
        <v>49</v>
      </c>
      <c r="E153" s="1">
        <v>23</v>
      </c>
    </row>
    <row r="154" spans="1:5" ht="20.149999999999999" customHeight="1" x14ac:dyDescent="0.2">
      <c r="A154" s="4" t="s">
        <v>50</v>
      </c>
      <c r="E154" s="1">
        <v>24</v>
      </c>
    </row>
    <row r="155" spans="1:5" ht="20.149999999999999" customHeight="1" x14ac:dyDescent="0.2">
      <c r="A155" s="4" t="s">
        <v>51</v>
      </c>
      <c r="E155" s="1">
        <v>25</v>
      </c>
    </row>
    <row r="156" spans="1:5" ht="20.149999999999999" customHeight="1" x14ac:dyDescent="0.2">
      <c r="A156" s="4" t="s">
        <v>52</v>
      </c>
      <c r="E156" s="1">
        <v>26</v>
      </c>
    </row>
    <row r="157" spans="1:5" ht="20.149999999999999" customHeight="1" x14ac:dyDescent="0.2">
      <c r="A157" s="4" t="s">
        <v>53</v>
      </c>
      <c r="E157" s="1">
        <v>27</v>
      </c>
    </row>
    <row r="158" spans="1:5" ht="20.149999999999999" customHeight="1" x14ac:dyDescent="0.2">
      <c r="A158" s="4" t="s">
        <v>54</v>
      </c>
    </row>
    <row r="159" spans="1:5" ht="20.149999999999999" customHeight="1" x14ac:dyDescent="0.2">
      <c r="A159" s="4" t="s">
        <v>55</v>
      </c>
    </row>
    <row r="160" spans="1:5" ht="20.149999999999999" customHeight="1" x14ac:dyDescent="0.2">
      <c r="A160" s="4" t="s">
        <v>56</v>
      </c>
    </row>
    <row r="161" spans="1:1" ht="20.149999999999999" customHeight="1" x14ac:dyDescent="0.2">
      <c r="A161" s="4" t="s">
        <v>57</v>
      </c>
    </row>
    <row r="162" spans="1:1" ht="20.149999999999999" customHeight="1" x14ac:dyDescent="0.2">
      <c r="A162" s="4" t="s">
        <v>58</v>
      </c>
    </row>
    <row r="163" spans="1:1" ht="20.149999999999999" customHeight="1" x14ac:dyDescent="0.2">
      <c r="A163" s="4" t="s">
        <v>59</v>
      </c>
    </row>
    <row r="164" spans="1:1" ht="20.149999999999999" customHeight="1" x14ac:dyDescent="0.2">
      <c r="A164" s="4" t="s">
        <v>60</v>
      </c>
    </row>
    <row r="165" spans="1:1" ht="20.149999999999999" customHeight="1" x14ac:dyDescent="0.2">
      <c r="A165" s="4" t="s">
        <v>61</v>
      </c>
    </row>
    <row r="166" spans="1:1" ht="20.149999999999999" customHeight="1" x14ac:dyDescent="0.2">
      <c r="A166" s="4" t="s">
        <v>62</v>
      </c>
    </row>
    <row r="167" spans="1:1" ht="20.149999999999999" customHeight="1" x14ac:dyDescent="0.2">
      <c r="A167" s="4" t="s">
        <v>138</v>
      </c>
    </row>
    <row r="168" spans="1:1" ht="20.149999999999999" customHeight="1" x14ac:dyDescent="0.2">
      <c r="A168" s="4" t="s">
        <v>133</v>
      </c>
    </row>
    <row r="169" spans="1:1" ht="20.149999999999999" customHeight="1" x14ac:dyDescent="0.2">
      <c r="A169" s="4" t="s">
        <v>134</v>
      </c>
    </row>
    <row r="170" spans="1:1" ht="20.149999999999999" customHeight="1" x14ac:dyDescent="0.2">
      <c r="A170" s="4" t="s">
        <v>135</v>
      </c>
    </row>
    <row r="171" spans="1:1" ht="20.149999999999999" customHeight="1" x14ac:dyDescent="0.2">
      <c r="A171" s="4" t="s">
        <v>136</v>
      </c>
    </row>
    <row r="172" spans="1:1" ht="20.149999999999999" customHeight="1" x14ac:dyDescent="0.2">
      <c r="A172" s="4" t="s">
        <v>137</v>
      </c>
    </row>
    <row r="173" spans="1:1" ht="20.149999999999999" customHeight="1" x14ac:dyDescent="0.2">
      <c r="A173" s="4" t="s">
        <v>64</v>
      </c>
    </row>
    <row r="174" spans="1:1" ht="20.149999999999999" customHeight="1" x14ac:dyDescent="0.2">
      <c r="A174" s="4" t="s">
        <v>65</v>
      </c>
    </row>
    <row r="175" spans="1:1" ht="20.149999999999999" customHeight="1" x14ac:dyDescent="0.2">
      <c r="A175" s="4" t="s">
        <v>66</v>
      </c>
    </row>
    <row r="176" spans="1:1" ht="20.149999999999999" customHeight="1" x14ac:dyDescent="0.2">
      <c r="A176" s="4" t="s">
        <v>67</v>
      </c>
    </row>
    <row r="177" spans="1:1" ht="20.149999999999999" customHeight="1" x14ac:dyDescent="0.2">
      <c r="A177" s="4" t="s">
        <v>68</v>
      </c>
    </row>
    <row r="178" spans="1:1" ht="20.149999999999999" customHeight="1" x14ac:dyDescent="0.2">
      <c r="A178" s="4" t="s">
        <v>69</v>
      </c>
    </row>
    <row r="179" spans="1:1" ht="20.149999999999999" customHeight="1" x14ac:dyDescent="0.2">
      <c r="A179" s="4" t="s">
        <v>70</v>
      </c>
    </row>
    <row r="180" spans="1:1" ht="20.149999999999999" customHeight="1" x14ac:dyDescent="0.2">
      <c r="A180" s="4" t="s">
        <v>71</v>
      </c>
    </row>
    <row r="181" spans="1:1" ht="20.149999999999999" customHeight="1" x14ac:dyDescent="0.2">
      <c r="A181" s="4" t="s">
        <v>72</v>
      </c>
    </row>
    <row r="182" spans="1:1" ht="20.149999999999999" customHeight="1" x14ac:dyDescent="0.2">
      <c r="A182" s="4" t="s">
        <v>73</v>
      </c>
    </row>
    <row r="183" spans="1:1" ht="20.149999999999999" customHeight="1" x14ac:dyDescent="0.2">
      <c r="A183" s="4" t="s">
        <v>74</v>
      </c>
    </row>
    <row r="184" spans="1:1" ht="20.149999999999999" customHeight="1" x14ac:dyDescent="0.2">
      <c r="A184" s="4" t="s">
        <v>75</v>
      </c>
    </row>
    <row r="185" spans="1:1" ht="20.149999999999999" customHeight="1" x14ac:dyDescent="0.2">
      <c r="A185" s="4" t="s">
        <v>76</v>
      </c>
    </row>
    <row r="186" spans="1:1" ht="20.149999999999999" customHeight="1" x14ac:dyDescent="0.2">
      <c r="A186" s="4" t="s">
        <v>77</v>
      </c>
    </row>
    <row r="187" spans="1:1" ht="20.149999999999999" customHeight="1" x14ac:dyDescent="0.2">
      <c r="A187" s="4" t="s">
        <v>78</v>
      </c>
    </row>
    <row r="188" spans="1:1" ht="20.149999999999999" customHeight="1" x14ac:dyDescent="0.2">
      <c r="A188" s="4" t="s">
        <v>79</v>
      </c>
    </row>
    <row r="189" spans="1:1" ht="20.149999999999999" customHeight="1" x14ac:dyDescent="0.2">
      <c r="A189" s="4" t="s">
        <v>80</v>
      </c>
    </row>
    <row r="190" spans="1:1" ht="20.149999999999999" customHeight="1" x14ac:dyDescent="0.2">
      <c r="A190" s="4" t="s">
        <v>81</v>
      </c>
    </row>
    <row r="191" spans="1:1" ht="20.149999999999999" customHeight="1" x14ac:dyDescent="0.2">
      <c r="A191" s="4" t="s">
        <v>82</v>
      </c>
    </row>
    <row r="192" spans="1:1" ht="20.149999999999999" customHeight="1" x14ac:dyDescent="0.2">
      <c r="A192" s="4" t="s">
        <v>83</v>
      </c>
    </row>
    <row r="193" spans="1:1" ht="20.149999999999999" customHeight="1" x14ac:dyDescent="0.2">
      <c r="A193" s="4" t="s">
        <v>84</v>
      </c>
    </row>
    <row r="194" spans="1:1" ht="20.149999999999999" customHeight="1" x14ac:dyDescent="0.2">
      <c r="A194" s="4" t="s">
        <v>85</v>
      </c>
    </row>
    <row r="195" spans="1:1" ht="20.149999999999999" customHeight="1" x14ac:dyDescent="0.2">
      <c r="A195" s="4" t="s">
        <v>86</v>
      </c>
    </row>
    <row r="196" spans="1:1" ht="20.149999999999999" customHeight="1" x14ac:dyDescent="0.2">
      <c r="A196" s="4" t="s">
        <v>87</v>
      </c>
    </row>
    <row r="197" spans="1:1" ht="20.149999999999999" customHeight="1" x14ac:dyDescent="0.2">
      <c r="A197" s="4" t="s">
        <v>88</v>
      </c>
    </row>
  </sheetData>
  <sheetProtection algorithmName="SHA-512" hashValue="hTMu1vZ4tK9/nRdKpyKzV0mi8+a3JpnPifGAY9rXQOHliICgBViKbxOgdb6mv/opGJ4aT0KIpPuB8HXowoNv9w==" saltValue="jfWvdHq+Zq+tNJwmE3ltHw==" spinCount="100000" sheet="1" objects="1" scenarios="1"/>
  <mergeCells count="196"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</mergeCells>
  <phoneticPr fontId="7"/>
  <dataValidations count="7">
    <dataValidation imeMode="off" allowBlank="1" showInputMessage="1" showErrorMessage="1" sqref="F74:G74 C74:D74 E14:F14 E16:F16 E18:F18 E20:F20 E22:F22" xr:uid="{00000000-0002-0000-0100-000000000000}"/>
    <dataValidation imeMode="hiragana" allowBlank="1" showInputMessage="1" showErrorMessage="1" sqref="C55 C57 B6:D7 C22 C61 C63 C53 C12 C14 C16 C20 C59 C65 C29 C31 C33 C35 C37 C39 C41 C43 C45 C47 C49 C51 C18" xr:uid="{00000000-0002-0000-0100-000001000000}"/>
    <dataValidation type="list" imeMode="hiragana" allowBlank="1" showInputMessage="1" showErrorMessage="1" sqref="F4:F5" xr:uid="{00000000-0002-0000-0100-000002000000}">
      <formula1>$C$130:$C$145</formula1>
    </dataValidation>
    <dataValidation type="list" allowBlank="1" showInputMessage="1" showErrorMessage="1" sqref="F6:H7" xr:uid="{00000000-0002-0000-0100-000003000000}">
      <formula1>$A$130:$A$198</formula1>
    </dataValidation>
    <dataValidation imeMode="halfKatakana" allowBlank="1" showInputMessage="1" showErrorMessage="1" sqref="B4:D5" xr:uid="{00000000-0002-0000-0100-000004000000}"/>
    <dataValidation type="list" allowBlank="1" showInputMessage="1" showErrorMessage="1" sqref="B29:B66" xr:uid="{00000000-0002-0000-0100-000005000000}">
      <formula1>$E$130:$E$158</formula1>
    </dataValidation>
    <dataValidation type="list" allowBlank="1" showInputMessage="1" showErrorMessage="1" sqref="F27:F66" xr:uid="{00000000-0002-0000-0100-000006000000}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4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20" zoomScaleNormal="120" zoomScaleSheetLayoutView="160" workbookViewId="0"/>
  </sheetViews>
  <sheetFormatPr defaultColWidth="8.90625" defaultRowHeight="13" x14ac:dyDescent="0.2"/>
  <cols>
    <col min="1" max="1" width="2.6328125" style="17" customWidth="1"/>
    <col min="2" max="2" width="4.453125" style="17" customWidth="1"/>
    <col min="3" max="4" width="8.90625" style="17"/>
    <col min="5" max="5" width="13.36328125" style="17" customWidth="1"/>
    <col min="6" max="6" width="5.453125" style="17" customWidth="1"/>
    <col min="7" max="7" width="1" style="17" customWidth="1"/>
    <col min="8" max="8" width="2.6328125" style="17" customWidth="1"/>
    <col min="9" max="9" width="4.453125" style="17" customWidth="1"/>
    <col min="10" max="11" width="8.90625" style="17"/>
    <col min="12" max="12" width="13.36328125" style="17" customWidth="1"/>
    <col min="13" max="13" width="5.453125" style="17" customWidth="1"/>
    <col min="14" max="16384" width="8.90625" style="17"/>
  </cols>
  <sheetData>
    <row r="1" spans="1:13" ht="16.149999999999999" customHeight="1" x14ac:dyDescent="0.2">
      <c r="A1" s="15"/>
      <c r="B1" s="272" t="str">
        <f>IF('（入力用）大会申込書'!F4&lt;&gt;"","【"&amp;'（入力用）大会申込書'!F4&amp;"地域】","")</f>
        <v>【リストから選択地域】</v>
      </c>
      <c r="C1" s="272"/>
      <c r="D1" s="272"/>
      <c r="E1" s="272"/>
      <c r="F1" s="16" t="s">
        <v>8</v>
      </c>
      <c r="G1" s="38"/>
      <c r="H1" s="32"/>
      <c r="I1" s="282"/>
      <c r="J1" s="282"/>
      <c r="K1" s="282"/>
      <c r="L1" s="282"/>
      <c r="M1" s="32"/>
    </row>
    <row r="2" spans="1:13" x14ac:dyDescent="0.2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5" customHeight="1" x14ac:dyDescent="0.2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15" customHeight="1" x14ac:dyDescent="0.2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5" customHeight="1" x14ac:dyDescent="0.2">
      <c r="A5" s="31"/>
      <c r="B5" s="280" t="str">
        <f>IF('（入力用）大会申込書'!B6&lt;&gt;"",'（入力用）大会申込書'!B6,"")</f>
        <v/>
      </c>
      <c r="C5" s="280"/>
      <c r="D5" s="280"/>
      <c r="E5" s="280"/>
      <c r="F5" s="2"/>
      <c r="G5" s="39"/>
      <c r="H5" s="32"/>
      <c r="I5" s="282"/>
      <c r="J5" s="282"/>
      <c r="K5" s="282"/>
      <c r="L5" s="282"/>
      <c r="M5" s="32"/>
    </row>
    <row r="6" spans="1:13" ht="14" x14ac:dyDescent="0.2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5" customHeight="1" x14ac:dyDescent="0.2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" customHeight="1" x14ac:dyDescent="0.2">
      <c r="A8" s="275" t="s">
        <v>9</v>
      </c>
      <c r="B8" s="275"/>
      <c r="C8" s="276" t="str">
        <f>IF('（入力用）大会申込書'!C10&lt;&gt;"",'（入力用）大会申込書'!C10,"")</f>
        <v/>
      </c>
      <c r="D8" s="276"/>
      <c r="E8" s="24" t="str">
        <f>IF('（入力用）大会申込書'!E10&lt;&gt;"",'（入力用）大会申込書'!E10,"")</f>
        <v/>
      </c>
      <c r="F8" s="16"/>
      <c r="G8" s="38"/>
      <c r="H8" s="283"/>
      <c r="I8" s="283"/>
      <c r="J8" s="282"/>
      <c r="K8" s="282"/>
      <c r="L8" s="32"/>
      <c r="M8" s="32"/>
    </row>
    <row r="9" spans="1:13" ht="15.4" customHeight="1" x14ac:dyDescent="0.2">
      <c r="A9" s="53"/>
      <c r="B9" s="53"/>
      <c r="C9" s="28"/>
      <c r="D9" s="56" t="s">
        <v>122</v>
      </c>
      <c r="E9" s="57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" customHeight="1" x14ac:dyDescent="0.2">
      <c r="A10" s="275" t="s">
        <v>10</v>
      </c>
      <c r="B10" s="275"/>
      <c r="C10" s="276" t="str">
        <f>IF('（入力用）大会申込書'!C12&lt;&gt;"",'（入力用）大会申込書'!C12,"")</f>
        <v/>
      </c>
      <c r="D10" s="276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" customHeight="1" x14ac:dyDescent="0.2">
      <c r="A11" s="53"/>
      <c r="B11" s="53"/>
      <c r="C11" s="21"/>
      <c r="D11" s="29"/>
      <c r="E11" s="275" t="str">
        <f>IF('（入力用）大会申込書'!G12&lt;&gt;"","認定番号　　"&amp;'（入力用）大会申込書'!G12,"")</f>
        <v/>
      </c>
      <c r="F11" s="279"/>
      <c r="G11" s="40"/>
      <c r="H11" s="32"/>
      <c r="I11" s="32"/>
      <c r="J11" s="32"/>
      <c r="K11" s="32"/>
      <c r="L11" s="32"/>
      <c r="M11" s="32"/>
    </row>
    <row r="12" spans="1:13" ht="15.4" customHeight="1" x14ac:dyDescent="0.2">
      <c r="A12" s="53"/>
      <c r="B12" s="53"/>
      <c r="C12" s="28"/>
      <c r="D12" s="56" t="s">
        <v>122</v>
      </c>
      <c r="E12" s="57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" customHeight="1" x14ac:dyDescent="0.2">
      <c r="A13" s="275" t="s">
        <v>11</v>
      </c>
      <c r="B13" s="275"/>
      <c r="C13" s="277" t="str">
        <f>IF('（入力用）大会申込書'!C14&lt;&gt;"",'（入力用）大会申込書'!C14,"")</f>
        <v/>
      </c>
      <c r="D13" s="277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" customHeight="1" x14ac:dyDescent="0.2">
      <c r="A14" s="52"/>
      <c r="B14" s="52"/>
      <c r="C14" s="53"/>
      <c r="D14" s="55"/>
      <c r="E14" s="58"/>
      <c r="F14" s="54"/>
      <c r="G14" s="49"/>
      <c r="H14" s="32"/>
      <c r="I14" s="32"/>
      <c r="J14" s="32"/>
      <c r="K14" s="32"/>
      <c r="L14" s="32"/>
      <c r="M14" s="32"/>
    </row>
    <row r="15" spans="1:13" ht="15.4" customHeight="1" x14ac:dyDescent="0.2">
      <c r="A15" s="275" t="s">
        <v>11</v>
      </c>
      <c r="B15" s="275"/>
      <c r="C15" s="277" t="str">
        <f>IF('（入力用）大会申込書'!C16&lt;&gt;"",'（入力用）大会申込書'!C16,"")</f>
        <v/>
      </c>
      <c r="D15" s="277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" customHeight="1" x14ac:dyDescent="0.2">
      <c r="A16" s="52"/>
      <c r="B16" s="52"/>
      <c r="C16" s="53"/>
      <c r="D16" s="55"/>
      <c r="E16" s="58"/>
      <c r="F16" s="54"/>
      <c r="G16" s="49"/>
      <c r="H16" s="32"/>
      <c r="I16" s="32"/>
      <c r="J16" s="32"/>
      <c r="K16" s="32"/>
      <c r="L16" s="32"/>
      <c r="M16" s="32"/>
    </row>
    <row r="17" spans="1:13" ht="15.4" customHeight="1" x14ac:dyDescent="0.2">
      <c r="A17" s="275" t="s">
        <v>12</v>
      </c>
      <c r="B17" s="275"/>
      <c r="C17" s="277" t="str">
        <f>IF('（入力用）大会申込書'!C18&lt;&gt;"",'（入力用）大会申込書'!C18,"")</f>
        <v/>
      </c>
      <c r="D17" s="277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" customHeight="1" x14ac:dyDescent="0.2">
      <c r="A18" s="271" t="s">
        <v>4</v>
      </c>
      <c r="B18" s="271"/>
      <c r="C18" s="278" t="str">
        <f>IF('（入力用）大会申込書'!C20&lt;&gt;"",'（入力用）大会申込書'!C20,"")</f>
        <v/>
      </c>
      <c r="D18" s="278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" customHeight="1" x14ac:dyDescent="0.2">
      <c r="A19" s="273" t="s">
        <v>4</v>
      </c>
      <c r="B19" s="273"/>
      <c r="C19" s="274" t="str">
        <f>IF('（入力用）大会申込書'!C22&lt;&gt;"",'（入力用）大会申込書'!C22,"")</f>
        <v/>
      </c>
      <c r="D19" s="274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" customHeight="1" x14ac:dyDescent="0.2">
      <c r="A20" s="15"/>
      <c r="B20" s="52" t="s">
        <v>3</v>
      </c>
      <c r="C20" s="281" t="s">
        <v>13</v>
      </c>
      <c r="D20" s="281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" customHeight="1" x14ac:dyDescent="0.2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77" t="str">
        <f>IF('（入力用）大会申込書'!C27&lt;&gt;"",'（入力用）大会申込書'!C27,"")</f>
        <v/>
      </c>
      <c r="D21" s="277"/>
      <c r="E21" s="26" t="str">
        <f>IF('（入力用）大会申込書'!E27&lt;&gt;"",'（入力用）大会申込書'!E27,"")</f>
        <v/>
      </c>
      <c r="F21" s="63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" customHeight="1" x14ac:dyDescent="0.2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77" t="str">
        <f>IF('（入力用）大会申込書'!C29&lt;&gt;"",'（入力用）大会申込書'!C29,"")</f>
        <v/>
      </c>
      <c r="D22" s="277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>リ</v>
      </c>
      <c r="G22" s="35"/>
      <c r="H22" s="32"/>
      <c r="I22" s="32"/>
      <c r="J22" s="32"/>
      <c r="K22" s="32"/>
      <c r="L22" s="32"/>
      <c r="M22" s="32"/>
    </row>
    <row r="23" spans="1:13" ht="15.4" customHeight="1" x14ac:dyDescent="0.2">
      <c r="A23" s="21" t="str">
        <f>IF('（入力用）大会申込書'!B31&lt;&gt;"","③","")</f>
        <v>③</v>
      </c>
      <c r="B23" s="52" t="str">
        <f>IF('（入力用）大会申込書'!B31&lt;&gt;"",'（入力用）大会申込書'!B31,"")</f>
        <v>リストから選択</v>
      </c>
      <c r="C23" s="277" t="str">
        <f>IF('（入力用）大会申込書'!C31&lt;&gt;"",'（入力用）大会申込書'!C31,"")</f>
        <v/>
      </c>
      <c r="D23" s="277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>リ</v>
      </c>
      <c r="G23" s="35"/>
      <c r="H23" s="32"/>
      <c r="I23" s="32"/>
      <c r="J23" s="32"/>
      <c r="K23" s="32"/>
      <c r="L23" s="32"/>
      <c r="M23" s="32"/>
    </row>
    <row r="24" spans="1:13" ht="15.4" customHeight="1" x14ac:dyDescent="0.2">
      <c r="A24" s="21" t="str">
        <f>IF('（入力用）大会申込書'!B33&lt;&gt;"","④","")</f>
        <v>④</v>
      </c>
      <c r="B24" s="52" t="str">
        <f>IF('（入力用）大会申込書'!B33&lt;&gt;"",'（入力用）大会申込書'!B33,"")</f>
        <v>リストから選択</v>
      </c>
      <c r="C24" s="277" t="str">
        <f>IF('（入力用）大会申込書'!C33&lt;&gt;"",'（入力用）大会申込書'!C33,"")</f>
        <v/>
      </c>
      <c r="D24" s="277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>リ</v>
      </c>
      <c r="G24" s="35"/>
      <c r="H24" s="32"/>
      <c r="I24" s="32"/>
      <c r="J24" s="32"/>
      <c r="K24" s="32"/>
      <c r="L24" s="32"/>
      <c r="M24" s="32"/>
    </row>
    <row r="25" spans="1:13" ht="15.4" customHeight="1" x14ac:dyDescent="0.2">
      <c r="A25" s="21" t="str">
        <f>IF('（入力用）大会申込書'!B35&lt;&gt;"","⑤","")</f>
        <v>⑤</v>
      </c>
      <c r="B25" s="52" t="str">
        <f>IF('（入力用）大会申込書'!B35&lt;&gt;"",'（入力用）大会申込書'!B35,"")</f>
        <v>リストから選択</v>
      </c>
      <c r="C25" s="277" t="str">
        <f>IF('（入力用）大会申込書'!C35&lt;&gt;"",'（入力用）大会申込書'!C35,"")</f>
        <v/>
      </c>
      <c r="D25" s="277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>リ</v>
      </c>
      <c r="G25" s="35"/>
      <c r="H25" s="32"/>
      <c r="I25" s="32"/>
      <c r="J25" s="32"/>
      <c r="K25" s="32"/>
      <c r="L25" s="32"/>
      <c r="M25" s="32"/>
    </row>
    <row r="26" spans="1:13" ht="15.4" customHeight="1" x14ac:dyDescent="0.2">
      <c r="A26" s="21" t="str">
        <f>IF('（入力用）大会申込書'!B37&lt;&gt;"","⑥","")</f>
        <v>⑥</v>
      </c>
      <c r="B26" s="52" t="str">
        <f>IF('（入力用）大会申込書'!B37&lt;&gt;"",'（入力用）大会申込書'!B37,"")</f>
        <v>リストから選択</v>
      </c>
      <c r="C26" s="277" t="str">
        <f>IF('（入力用）大会申込書'!C37&lt;&gt;"",'（入力用）大会申込書'!C37,"")</f>
        <v/>
      </c>
      <c r="D26" s="277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>リ</v>
      </c>
      <c r="G26" s="35"/>
      <c r="H26" s="32"/>
      <c r="I26" s="32"/>
      <c r="J26" s="32"/>
      <c r="K26" s="32"/>
      <c r="L26" s="32"/>
      <c r="M26" s="32"/>
    </row>
    <row r="27" spans="1:13" ht="15.4" customHeight="1" x14ac:dyDescent="0.2">
      <c r="A27" s="21" t="str">
        <f>IF('（入力用）大会申込書'!B39&lt;&gt;"","⑦","")</f>
        <v>⑦</v>
      </c>
      <c r="B27" s="52" t="str">
        <f>IF('（入力用）大会申込書'!B39&lt;&gt;"",'（入力用）大会申込書'!B39,"")</f>
        <v>リストから選択</v>
      </c>
      <c r="C27" s="277" t="str">
        <f>IF('（入力用）大会申込書'!C39&lt;&gt;"",'（入力用）大会申込書'!C39,"")</f>
        <v/>
      </c>
      <c r="D27" s="277"/>
      <c r="E27" s="26" t="str">
        <f>IF('（入力用）大会申込書'!E39&lt;&gt;"",'（入力用）大会申込書'!E39,"")</f>
        <v/>
      </c>
      <c r="F27" s="62" t="str">
        <f>IF('（入力用）大会申込書'!F39&lt;&gt;"",LEFT('（入力用）大会申込書'!F39,1),"")</f>
        <v>リ</v>
      </c>
      <c r="G27" s="35"/>
      <c r="H27" s="32"/>
      <c r="I27" s="32"/>
      <c r="J27" s="32"/>
      <c r="K27" s="32"/>
      <c r="L27" s="32"/>
      <c r="M27" s="32"/>
    </row>
    <row r="28" spans="1:13" ht="15.4" customHeight="1" x14ac:dyDescent="0.2">
      <c r="A28" s="21" t="str">
        <f>IF('（入力用）大会申込書'!B41&lt;&gt;"","⑧","")</f>
        <v>⑧</v>
      </c>
      <c r="B28" s="52" t="str">
        <f>IF('（入力用）大会申込書'!B41&lt;&gt;"",'（入力用）大会申込書'!B41,"")</f>
        <v>リストから選択</v>
      </c>
      <c r="C28" s="277" t="str">
        <f>IF('（入力用）大会申込書'!C41&lt;&gt;"",'（入力用）大会申込書'!C41,"")</f>
        <v/>
      </c>
      <c r="D28" s="277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>リ</v>
      </c>
      <c r="G28" s="35"/>
      <c r="H28" s="32"/>
      <c r="I28" s="32"/>
      <c r="J28" s="32"/>
      <c r="K28" s="32"/>
      <c r="L28" s="32"/>
      <c r="M28" s="32"/>
    </row>
    <row r="29" spans="1:13" ht="15.4" customHeight="1" x14ac:dyDescent="0.2">
      <c r="A29" s="21" t="str">
        <f>IF('（入力用）大会申込書'!B43&lt;&gt;"","⑨","")</f>
        <v>⑨</v>
      </c>
      <c r="B29" s="52" t="str">
        <f>IF('（入力用）大会申込書'!B43&lt;&gt;"",'（入力用）大会申込書'!B43,"")</f>
        <v>リストから選択</v>
      </c>
      <c r="C29" s="277" t="str">
        <f>IF('（入力用）大会申込書'!C43&lt;&gt;"",'（入力用）大会申込書'!C43,"")</f>
        <v/>
      </c>
      <c r="D29" s="277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>リ</v>
      </c>
      <c r="G29" s="35"/>
      <c r="H29" s="32"/>
      <c r="I29" s="32"/>
      <c r="J29" s="32"/>
      <c r="K29" s="32"/>
      <c r="L29" s="32"/>
      <c r="M29" s="32"/>
    </row>
    <row r="30" spans="1:13" ht="15.4" customHeight="1" x14ac:dyDescent="0.2">
      <c r="A30" s="21" t="str">
        <f>IF('（入力用）大会申込書'!B45&lt;&gt;"","⑩","")</f>
        <v>⑩</v>
      </c>
      <c r="B30" s="52" t="str">
        <f>IF('（入力用）大会申込書'!B45&lt;&gt;"",'（入力用）大会申込書'!B45,"")</f>
        <v>リストから選択</v>
      </c>
      <c r="C30" s="277" t="str">
        <f>IF('（入力用）大会申込書'!C45&lt;&gt;"",'（入力用）大会申込書'!C45,"")</f>
        <v/>
      </c>
      <c r="D30" s="277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>リ</v>
      </c>
      <c r="G30" s="35"/>
      <c r="H30" s="32"/>
      <c r="I30" s="32"/>
      <c r="J30" s="32"/>
      <c r="K30" s="32"/>
      <c r="L30" s="32"/>
      <c r="M30" s="32"/>
    </row>
    <row r="31" spans="1:13" ht="15.4" customHeight="1" x14ac:dyDescent="0.2">
      <c r="A31" s="21" t="str">
        <f>IF('（入力用）大会申込書'!B47&lt;&gt;"","⑪","")</f>
        <v>⑪</v>
      </c>
      <c r="B31" s="52" t="str">
        <f>IF('（入力用）大会申込書'!B47&lt;&gt;"",'（入力用）大会申込書'!B47,"")</f>
        <v>リストから選択</v>
      </c>
      <c r="C31" s="277" t="str">
        <f>IF('（入力用）大会申込書'!C47&lt;&gt;"",'（入力用）大会申込書'!C47,"")</f>
        <v/>
      </c>
      <c r="D31" s="277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>リ</v>
      </c>
      <c r="G31" s="35"/>
      <c r="H31" s="32"/>
      <c r="I31" s="32"/>
      <c r="J31" s="32"/>
      <c r="K31" s="32"/>
      <c r="L31" s="32"/>
      <c r="M31" s="32"/>
    </row>
    <row r="32" spans="1:13" ht="15.4" customHeight="1" x14ac:dyDescent="0.2">
      <c r="A32" s="21" t="str">
        <f>IF('（入力用）大会申込書'!B49&lt;&gt;"","⑫","")</f>
        <v>⑫</v>
      </c>
      <c r="B32" s="52" t="str">
        <f>IF('（入力用）大会申込書'!B49&lt;&gt;"",'（入力用）大会申込書'!B49,"")</f>
        <v>リストから選択</v>
      </c>
      <c r="C32" s="277" t="str">
        <f>IF('（入力用）大会申込書'!C49&lt;&gt;"",'（入力用）大会申込書'!C49,"")</f>
        <v/>
      </c>
      <c r="D32" s="277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>リ</v>
      </c>
      <c r="G32" s="35"/>
      <c r="H32" s="32"/>
      <c r="I32" s="32"/>
      <c r="J32" s="32"/>
      <c r="K32" s="32"/>
      <c r="L32" s="32"/>
      <c r="M32" s="32"/>
    </row>
    <row r="33" spans="1:13" ht="15.4" customHeight="1" x14ac:dyDescent="0.2">
      <c r="A33" s="21" t="str">
        <f>IF('（入力用）大会申込書'!B51&lt;&gt;"","⑬","")</f>
        <v>⑬</v>
      </c>
      <c r="B33" s="52" t="str">
        <f>IF('（入力用）大会申込書'!B51&lt;&gt;"",'（入力用）大会申込書'!B51,"")</f>
        <v>リストから選択</v>
      </c>
      <c r="C33" s="277" t="str">
        <f>IF('（入力用）大会申込書'!C51&lt;&gt;"",'（入力用）大会申込書'!C51,"")</f>
        <v/>
      </c>
      <c r="D33" s="277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>リ</v>
      </c>
      <c r="G33" s="35"/>
      <c r="H33" s="32"/>
      <c r="I33" s="32"/>
      <c r="J33" s="32"/>
      <c r="K33" s="32"/>
      <c r="L33" s="32"/>
      <c r="M33" s="32"/>
    </row>
    <row r="34" spans="1:13" ht="15.4" customHeight="1" x14ac:dyDescent="0.2">
      <c r="A34" s="21" t="str">
        <f>IF('（入力用）大会申込書'!B53&lt;&gt;"","⑭","")</f>
        <v>⑭</v>
      </c>
      <c r="B34" s="52" t="str">
        <f>IF('（入力用）大会申込書'!B53&lt;&gt;"",'（入力用）大会申込書'!B53,"")</f>
        <v>リストから選択</v>
      </c>
      <c r="C34" s="277" t="str">
        <f>IF('（入力用）大会申込書'!C53&lt;&gt;"",'（入力用）大会申込書'!C53,"")</f>
        <v/>
      </c>
      <c r="D34" s="277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>リ</v>
      </c>
      <c r="G34" s="35"/>
      <c r="H34" s="32"/>
      <c r="I34" s="32"/>
      <c r="J34" s="32"/>
      <c r="K34" s="32"/>
      <c r="L34" s="32"/>
      <c r="M34" s="32"/>
    </row>
    <row r="35" spans="1:13" ht="15.4" customHeight="1" x14ac:dyDescent="0.2">
      <c r="A35" s="21" t="str">
        <f>IF('（入力用）大会申込書'!B55&lt;&gt;"","⑮","")</f>
        <v>⑮</v>
      </c>
      <c r="B35" s="52" t="str">
        <f>IF('（入力用）大会申込書'!B55&lt;&gt;"",'（入力用）大会申込書'!B55,"")</f>
        <v>リストから選択</v>
      </c>
      <c r="C35" s="277" t="str">
        <f>IF('（入力用）大会申込書'!C55&lt;&gt;"",'（入力用）大会申込書'!C55,"")</f>
        <v/>
      </c>
      <c r="D35" s="277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>リ</v>
      </c>
      <c r="G35" s="35"/>
      <c r="H35" s="32"/>
      <c r="I35" s="32"/>
      <c r="J35" s="32"/>
      <c r="K35" s="32"/>
      <c r="L35" s="32"/>
      <c r="M35" s="32"/>
    </row>
    <row r="36" spans="1:13" ht="15.4" customHeight="1" x14ac:dyDescent="0.2">
      <c r="A36" s="21" t="str">
        <f>IF('（入力用）大会申込書'!B57&lt;&gt;"","⑯","")</f>
        <v>⑯</v>
      </c>
      <c r="B36" s="52" t="str">
        <f>IF('（入力用）大会申込書'!B57&lt;&gt;"",'（入力用）大会申込書'!B57,"")</f>
        <v>リストから選択</v>
      </c>
      <c r="C36" s="277" t="str">
        <f>IF('（入力用）大会申込書'!C57&lt;&gt;"",'（入力用）大会申込書'!C57,"")</f>
        <v/>
      </c>
      <c r="D36" s="277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>リ</v>
      </c>
      <c r="G36" s="35"/>
      <c r="H36" s="32"/>
      <c r="I36" s="32"/>
      <c r="J36" s="32"/>
      <c r="K36" s="32"/>
      <c r="L36" s="32"/>
      <c r="M36" s="32"/>
    </row>
    <row r="37" spans="1:13" ht="15.4" customHeight="1" x14ac:dyDescent="0.2">
      <c r="A37" s="21" t="str">
        <f>IF('（入力用）大会申込書'!B59&lt;&gt;"","⑰","")</f>
        <v>⑰</v>
      </c>
      <c r="B37" s="52" t="str">
        <f>IF('（入力用）大会申込書'!B59&lt;&gt;"",'（入力用）大会申込書'!B59,"")</f>
        <v>リストから選択</v>
      </c>
      <c r="C37" s="277" t="str">
        <f>IF('（入力用）大会申込書'!C59&lt;&gt;"",'（入力用）大会申込書'!C59,"")</f>
        <v/>
      </c>
      <c r="D37" s="277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>リ</v>
      </c>
      <c r="G37" s="35"/>
      <c r="H37" s="32"/>
      <c r="I37" s="32"/>
      <c r="J37" s="32"/>
      <c r="K37" s="32"/>
      <c r="L37" s="32"/>
      <c r="M37" s="32"/>
    </row>
    <row r="38" spans="1:13" ht="15.4" customHeight="1" x14ac:dyDescent="0.2">
      <c r="A38" s="21" t="str">
        <f>IF('（入力用）大会申込書'!B61&lt;&gt;"","⑱","")</f>
        <v>⑱</v>
      </c>
      <c r="B38" s="52" t="str">
        <f>IF('（入力用）大会申込書'!B61&lt;&gt;"",'（入力用）大会申込書'!B61,"")</f>
        <v>リストから選択</v>
      </c>
      <c r="C38" s="277" t="str">
        <f>IF('（入力用）大会申込書'!C61&lt;&gt;"",'（入力用）大会申込書'!C61,"")</f>
        <v/>
      </c>
      <c r="D38" s="277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>リ</v>
      </c>
      <c r="G38" s="35"/>
      <c r="H38" s="32"/>
      <c r="I38" s="32"/>
      <c r="J38" s="32"/>
      <c r="K38" s="32"/>
      <c r="L38" s="32"/>
      <c r="M38" s="32"/>
    </row>
    <row r="39" spans="1:13" ht="15.4" customHeight="1" x14ac:dyDescent="0.2">
      <c r="A39" s="21" t="str">
        <f>IF('（入力用）大会申込書'!B63&lt;&gt;"","⑲","")</f>
        <v>⑲</v>
      </c>
      <c r="B39" s="52" t="str">
        <f>IF('（入力用）大会申込書'!B63&lt;&gt;"",'（入力用）大会申込書'!B63,"")</f>
        <v>リストから選択</v>
      </c>
      <c r="C39" s="277" t="str">
        <f>IF('（入力用）大会申込書'!C63&lt;&gt;"",'（入力用）大会申込書'!C63,"")</f>
        <v/>
      </c>
      <c r="D39" s="277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>リ</v>
      </c>
      <c r="G39" s="35"/>
      <c r="H39" s="32"/>
      <c r="I39" s="32"/>
      <c r="J39" s="32"/>
      <c r="K39" s="32"/>
      <c r="L39" s="32"/>
      <c r="M39" s="32"/>
    </row>
    <row r="40" spans="1:13" ht="15.4" customHeight="1" x14ac:dyDescent="0.2">
      <c r="A40" s="22" t="str">
        <f>IF('（入力用）大会申込書'!B65&lt;&gt;"","⑳","")</f>
        <v>⑳</v>
      </c>
      <c r="B40" s="51" t="str">
        <f>IF('（入力用）大会申込書'!B65&lt;&gt;"",'（入力用）大会申込書'!B65,"")</f>
        <v>リストから選択</v>
      </c>
      <c r="C40" s="274" t="str">
        <f>IF('（入力用）大会申込書'!C65&lt;&gt;"",'（入力用）大会申込書'!C65,"")</f>
        <v/>
      </c>
      <c r="D40" s="274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>リ</v>
      </c>
      <c r="G40" s="35"/>
      <c r="H40" s="32"/>
      <c r="I40" s="32"/>
      <c r="J40" s="32"/>
      <c r="K40" s="32"/>
      <c r="L40" s="32"/>
      <c r="M40" s="32"/>
    </row>
    <row r="41" spans="1:13" x14ac:dyDescent="0.2">
      <c r="E41" s="48"/>
    </row>
  </sheetData>
  <sheetProtection algorithmName="SHA-512" hashValue="t/9P8xDb5hONU0DHSUBR14NE7wjWtMJFkkHNDkw8LFKi+LGXMRFvXR6ZuHxqN83yiyWvblOw/B3/AvXpT2Jo8A==" saltValue="pZq9yr9ux900gNT5oO4Uiw==" spinCount="100000" sheet="1" objects="1" scenarios="1"/>
  <mergeCells count="42">
    <mergeCell ref="I1:L1"/>
    <mergeCell ref="I5:L5"/>
    <mergeCell ref="H8:I8"/>
    <mergeCell ref="J8:K8"/>
    <mergeCell ref="A8:B8"/>
    <mergeCell ref="C8:D8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C20:D20"/>
    <mergeCell ref="C21:D21"/>
    <mergeCell ref="C26:D26"/>
    <mergeCell ref="C27:D27"/>
    <mergeCell ref="C22:D22"/>
    <mergeCell ref="C24:D24"/>
    <mergeCell ref="C23:D23"/>
    <mergeCell ref="C25:D25"/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/>
  </sheetViews>
  <sheetFormatPr defaultRowHeight="13" x14ac:dyDescent="0.2"/>
  <cols>
    <col min="1" max="1" width="10.26953125" bestFit="1" customWidth="1"/>
    <col min="2" max="2" width="17.6328125" customWidth="1"/>
  </cols>
  <sheetData>
    <row r="1" spans="1:2" x14ac:dyDescent="0.2">
      <c r="A1" t="s">
        <v>101</v>
      </c>
      <c r="B1">
        <v>24</v>
      </c>
    </row>
    <row r="2" spans="1:2" x14ac:dyDescent="0.2">
      <c r="A2" t="s">
        <v>102</v>
      </c>
      <c r="B2" s="5" t="s">
        <v>154</v>
      </c>
    </row>
  </sheetData>
  <sheetProtection algorithmName="SHA-512" hashValue="vgJPnahyvoEqi/20+7ppr569mCDF7wJT/opPB14uQk8Uf85WVLXiT38lezZ80rXeNDJca5dZCgO1YyFn6BS3/w==" saltValue="6B307CEAAMYspWoyWMzcF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佐藤典幸</cp:lastModifiedBy>
  <cp:lastPrinted>2017-06-25T12:38:09Z</cp:lastPrinted>
  <dcterms:created xsi:type="dcterms:W3CDTF">2003-06-04T23:54:06Z</dcterms:created>
  <dcterms:modified xsi:type="dcterms:W3CDTF">2018-07-04T01:15:45Z</dcterms:modified>
</cp:coreProperties>
</file>